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'Z1_1'!$A$1:$Q$30</definedName>
    <definedName name="_xlnm.Print_Titles" localSheetId="0">'1_1'!$6:$9</definedName>
    <definedName name="_xlnm.Print_Area" localSheetId="0">'1_1'!$A$1:$AD$42</definedName>
  </definedNames>
  <calcPr fullCalcOnLoad="1"/>
</workbook>
</file>

<file path=xl/sharedStrings.xml><?xml version="1.0" encoding="utf-8"?>
<sst xmlns="http://schemas.openxmlformats.org/spreadsheetml/2006/main" count="200" uniqueCount="99">
  <si>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</si>
  <si>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</si>
  <si>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Львівській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</si>
  <si>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</si>
  <si>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</si>
  <si>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</si>
  <si>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</si>
  <si>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</si>
  <si>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</si>
  <si>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</si>
  <si>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</si>
  <si>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</si>
  <si>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</si>
  <si>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</si>
  <si>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</si>
  <si>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</si>
  <si>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</si>
  <si>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</si>
  <si>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</si>
  <si>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</si>
  <si>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</si>
  <si>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</si>
  <si>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</si>
  <si>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</si>
  <si>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</si>
  <si>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</si>
  <si>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</si>
  <si>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</si>
  <si>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</si>
  <si>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</si>
  <si>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</si>
  <si>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</si>
  <si>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</si>
  <si>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</si>
  <si>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</si>
  <si>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</si>
  <si>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</si>
  <si>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</si>
  <si>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</si>
  <si>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</si>
  <si>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</si>
  <si>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</si>
  <si>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</si>
  <si>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</si>
  <si>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</si>
  <si>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</si>
  <si>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</si>
  <si>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</si>
  <si>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</si>
  <si>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</si>
  <si>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</si>
  <si>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</si>
  <si>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</si>
  <si>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</si>
  <si>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</si>
  <si>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</si>
  <si>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</si>
  <si>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</si>
  <si>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</si>
  <si>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</si>
  <si>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</si>
  <si>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</si>
  <si>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</si>
  <si>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</si>
  <si>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</si>
  <si>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</si>
  <si>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</si>
  <si>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</si>
  <si>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</si>
  <si>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</si>
  <si>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</si>
  <si>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</si>
  <si>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</si>
  <si>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</si>
  <si>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</si>
  <si>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</si>
  <si>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</si>
  <si>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</si>
  <si>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</si>
  <si>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</si>
  <si>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</si>
  <si>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</si>
  <si>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</si>
  <si>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</si>
  <si>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</si>
  <si>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</si>
  <si>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</si>
  <si>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</si>
  <si>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</si>
  <si>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</si>
  <si>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</si>
  <si>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</si>
  <si>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</si>
  <si>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</si>
  <si>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</si>
  <si>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</si>
  <si>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</si>
  <si>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Сихівський районний суд м. Львова</t>
  </si>
  <si>
    <t>Інші справи і матеріали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</si>
</sst>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7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 vertical="distributed"/>
    </xf>
    <xf numFmtId="0" fontId="11" fillId="0" borderId="0" xfId="0" applyNumberFormat="1" applyFont="1" applyAlignment="1" quotePrefix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33" borderId="12" xfId="0" applyFont="1" applyFill="1" applyBorder="1" applyAlignment="1">
      <alignment horizontal="center" vertical="distributed" wrapText="1"/>
    </xf>
    <xf numFmtId="0" fontId="14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left" vertical="distributed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distributed" wrapText="1"/>
    </xf>
    <xf numFmtId="0" fontId="6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5"/>
  <sheetViews>
    <sheetView tabSelected="1" view="pageBreakPreview" zoomScaleSheetLayoutView="100" zoomScalePageLayoutView="0" workbookViewId="0" topLeftCell="A7">
      <selection activeCell="AB41" sqref="AB41"/>
    </sheetView>
  </sheetViews>
  <sheetFormatPr defaultColWidth="9.00390625" defaultRowHeight="15" customHeight="1"/>
  <cols>
    <col min="1" max="1" width="3.00390625" style="1" customWidth="1"/>
    <col min="2" max="2" width="38.875" style="13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6" width="6.75390625" style="1" customWidth="1"/>
    <col min="27" max="27" width="7.25390625" style="1" customWidth="1"/>
    <col min="28" max="28" width="7.125" style="1" customWidth="1"/>
    <col min="29" max="29" width="7.875" style="1" customWidth="1"/>
    <col min="30" max="16384" width="9.125" style="1" customWidth="1"/>
  </cols>
  <sheetData>
    <row r="1" ht="6" customHeight="1"/>
    <row r="2" ht="15" customHeight="1">
      <c r="AB2" s="1" t="s">
        <v>0</v>
      </c>
    </row>
    <row r="3" spans="1:29" ht="1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ht="0.75" customHeight="1">
      <c r="A5" s="1" t="s">
        <v>3</v>
      </c>
    </row>
    <row r="6" spans="1:29" ht="57.75" customHeight="1">
      <c r="A6" s="36" t="s">
        <v>4</v>
      </c>
      <c r="B6" s="37" t="s">
        <v>5</v>
      </c>
      <c r="C6" s="26" t="s">
        <v>6</v>
      </c>
      <c r="D6" s="26"/>
      <c r="E6" s="26"/>
      <c r="F6" s="26"/>
      <c r="G6" s="26" t="s">
        <v>7</v>
      </c>
      <c r="H6" s="26"/>
      <c r="I6" s="26"/>
      <c r="J6" s="26"/>
      <c r="K6" s="26" t="s">
        <v>8</v>
      </c>
      <c r="L6" s="26"/>
      <c r="M6" s="26"/>
      <c r="N6" s="26"/>
      <c r="O6" s="26" t="s">
        <v>9</v>
      </c>
      <c r="P6" s="26"/>
      <c r="Q6" s="26"/>
      <c r="R6" s="26"/>
      <c r="S6" s="38" t="s">
        <v>10</v>
      </c>
      <c r="T6" s="38"/>
      <c r="U6" s="38" t="s">
        <v>11</v>
      </c>
      <c r="V6" s="38"/>
      <c r="W6" s="26" t="s">
        <v>12</v>
      </c>
      <c r="X6" s="26"/>
      <c r="Y6" s="30" t="s">
        <v>98</v>
      </c>
      <c r="Z6" s="31"/>
      <c r="AA6" s="32" t="s">
        <v>13</v>
      </c>
      <c r="AB6" s="32"/>
      <c r="AC6" s="3" t="s">
        <v>14</v>
      </c>
    </row>
    <row r="7" spans="1:29" ht="15" customHeight="1">
      <c r="A7" s="36"/>
      <c r="B7" s="37"/>
      <c r="C7" s="33">
        <v>2014</v>
      </c>
      <c r="D7" s="33"/>
      <c r="E7" s="33">
        <v>2015</v>
      </c>
      <c r="F7" s="33"/>
      <c r="G7" s="33">
        <v>2014</v>
      </c>
      <c r="H7" s="33"/>
      <c r="I7" s="33">
        <v>2015</v>
      </c>
      <c r="J7" s="33"/>
      <c r="K7" s="33">
        <v>2014</v>
      </c>
      <c r="L7" s="33"/>
      <c r="M7" s="33">
        <v>2015</v>
      </c>
      <c r="N7" s="33"/>
      <c r="O7" s="33">
        <v>2014</v>
      </c>
      <c r="P7" s="33"/>
      <c r="Q7" s="33">
        <v>2015</v>
      </c>
      <c r="R7" s="33"/>
      <c r="S7" s="25">
        <v>2014</v>
      </c>
      <c r="T7" s="25">
        <v>2015</v>
      </c>
      <c r="U7" s="28">
        <v>2014</v>
      </c>
      <c r="V7" s="25">
        <v>2015</v>
      </c>
      <c r="W7" s="25" t="s">
        <v>15</v>
      </c>
      <c r="X7" s="25" t="s">
        <v>16</v>
      </c>
      <c r="Y7" s="28">
        <v>2014</v>
      </c>
      <c r="Z7" s="25">
        <v>2015</v>
      </c>
      <c r="AA7" s="28">
        <v>2014</v>
      </c>
      <c r="AB7" s="25">
        <v>2015</v>
      </c>
      <c r="AC7" s="27" t="s">
        <v>17</v>
      </c>
    </row>
    <row r="8" spans="1:29" ht="36.75" customHeight="1">
      <c r="A8" s="36"/>
      <c r="B8" s="37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25"/>
      <c r="T8" s="25"/>
      <c r="U8" s="29"/>
      <c r="V8" s="25"/>
      <c r="W8" s="25"/>
      <c r="X8" s="25"/>
      <c r="Y8" s="29"/>
      <c r="Z8" s="25"/>
      <c r="AA8" s="29"/>
      <c r="AB8" s="25"/>
      <c r="AC8" s="27"/>
    </row>
    <row r="9" spans="1:29" ht="15" customHeight="1">
      <c r="A9" s="2" t="s">
        <v>20</v>
      </c>
      <c r="B9" s="18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2">
        <v>23</v>
      </c>
      <c r="AB9" s="2">
        <v>24</v>
      </c>
      <c r="AC9" s="6">
        <v>25</v>
      </c>
    </row>
    <row r="10" spans="1:31" ht="15" customHeight="1">
      <c r="A10" s="17">
        <v>1</v>
      </c>
      <c r="B10" s="19" t="s">
        <v>40</v>
      </c>
      <c r="C10" s="7">
        <v>497</v>
      </c>
      <c r="D10" s="7">
        <v>102</v>
      </c>
      <c r="E10" s="7">
        <v>410</v>
      </c>
      <c r="F10" s="7">
        <v>106</v>
      </c>
      <c r="G10" s="7">
        <v>56</v>
      </c>
      <c r="H10" s="7">
        <v>40</v>
      </c>
      <c r="I10" s="7">
        <v>71</v>
      </c>
      <c r="J10" s="7">
        <v>52</v>
      </c>
      <c r="K10" s="7">
        <v>837</v>
      </c>
      <c r="L10" s="7">
        <v>651</v>
      </c>
      <c r="M10" s="7">
        <v>747</v>
      </c>
      <c r="N10" s="7">
        <v>590</v>
      </c>
      <c r="O10" s="7">
        <v>484</v>
      </c>
      <c r="P10" s="7">
        <v>479</v>
      </c>
      <c r="Q10" s="7">
        <v>449</v>
      </c>
      <c r="R10" s="7">
        <v>442</v>
      </c>
      <c r="S10" s="7">
        <v>0</v>
      </c>
      <c r="T10" s="7">
        <v>0</v>
      </c>
      <c r="U10" s="7">
        <v>1</v>
      </c>
      <c r="V10" s="7">
        <v>2</v>
      </c>
      <c r="W10" s="8"/>
      <c r="X10" s="7"/>
      <c r="Y10" s="7">
        <v>0</v>
      </c>
      <c r="Z10" s="7">
        <v>0</v>
      </c>
      <c r="AA10" s="20">
        <f aca="true" t="shared" si="0" ref="AA10:AA34">C10+G10+K10+O10+S10+U10</f>
        <v>1875</v>
      </c>
      <c r="AB10" s="7">
        <f>E10+I10+M10+Q10+T10+V10</f>
        <v>1679</v>
      </c>
      <c r="AC10" s="9">
        <f>(AB10/AA10*100)-100</f>
        <v>-10.453333333333333</v>
      </c>
      <c r="AD10" s="10">
        <f>IF(AA10=0," ",(AB10/AA10*100-100))</f>
        <v>-10.453333333333333</v>
      </c>
      <c r="AE10" s="11"/>
    </row>
    <row r="11" spans="1:31" ht="15" customHeight="1">
      <c r="A11" s="17">
        <v>2</v>
      </c>
      <c r="B11" s="19" t="s">
        <v>42</v>
      </c>
      <c r="C11" s="7">
        <v>602</v>
      </c>
      <c r="D11" s="7">
        <v>187</v>
      </c>
      <c r="E11" s="7">
        <v>564</v>
      </c>
      <c r="F11" s="7">
        <v>194</v>
      </c>
      <c r="G11" s="7">
        <v>73</v>
      </c>
      <c r="H11" s="7">
        <v>47</v>
      </c>
      <c r="I11" s="7">
        <v>49</v>
      </c>
      <c r="J11" s="7">
        <v>39</v>
      </c>
      <c r="K11" s="7">
        <v>874</v>
      </c>
      <c r="L11" s="7">
        <v>705</v>
      </c>
      <c r="M11" s="7">
        <v>880</v>
      </c>
      <c r="N11" s="7">
        <v>779</v>
      </c>
      <c r="O11" s="7">
        <v>704</v>
      </c>
      <c r="P11" s="7">
        <v>690</v>
      </c>
      <c r="Q11" s="7">
        <v>492</v>
      </c>
      <c r="R11" s="7">
        <v>480</v>
      </c>
      <c r="S11" s="7">
        <v>0</v>
      </c>
      <c r="T11" s="7">
        <v>0</v>
      </c>
      <c r="U11" s="7">
        <v>0</v>
      </c>
      <c r="V11" s="7">
        <v>5</v>
      </c>
      <c r="W11" s="8"/>
      <c r="X11" s="7"/>
      <c r="Y11" s="7">
        <v>0</v>
      </c>
      <c r="Z11" s="7">
        <v>0</v>
      </c>
      <c r="AA11" s="20">
        <f t="shared" si="0"/>
        <v>2253</v>
      </c>
      <c r="AB11" s="7">
        <f aca="true" t="shared" si="1" ref="AB11:AB39">E11+I11+M11+Q11+T11+V11</f>
        <v>1990</v>
      </c>
      <c r="AC11" s="9">
        <f aca="true" t="shared" si="2" ref="AC11:AC39">(AB11/AA11*100)-100</f>
        <v>-11.673324456280511</v>
      </c>
      <c r="AD11" s="10">
        <f>IF(AA11=0," ",(AB11/AA11*100-100))</f>
        <v>-11.673324456280511</v>
      </c>
      <c r="AE11" s="11"/>
    </row>
    <row r="12" spans="1:31" ht="15" customHeight="1">
      <c r="A12" s="17">
        <v>3</v>
      </c>
      <c r="B12" s="19" t="s">
        <v>44</v>
      </c>
      <c r="C12" s="7">
        <v>478</v>
      </c>
      <c r="D12" s="7">
        <v>126</v>
      </c>
      <c r="E12" s="7">
        <v>558</v>
      </c>
      <c r="F12" s="7">
        <v>129</v>
      </c>
      <c r="G12" s="7">
        <v>70</v>
      </c>
      <c r="H12" s="7">
        <v>59</v>
      </c>
      <c r="I12" s="7">
        <v>46</v>
      </c>
      <c r="J12" s="7">
        <v>38</v>
      </c>
      <c r="K12" s="7">
        <v>768</v>
      </c>
      <c r="L12" s="7">
        <v>633</v>
      </c>
      <c r="M12" s="7">
        <v>822</v>
      </c>
      <c r="N12" s="7">
        <v>664</v>
      </c>
      <c r="O12" s="7">
        <v>710</v>
      </c>
      <c r="P12" s="7">
        <v>706</v>
      </c>
      <c r="Q12" s="7">
        <v>550</v>
      </c>
      <c r="R12" s="7">
        <v>524</v>
      </c>
      <c r="S12" s="7">
        <v>0</v>
      </c>
      <c r="T12" s="7">
        <v>1</v>
      </c>
      <c r="U12" s="1">
        <v>0</v>
      </c>
      <c r="V12" s="1">
        <v>2</v>
      </c>
      <c r="W12" s="8"/>
      <c r="X12" s="7"/>
      <c r="Y12" s="7">
        <v>0</v>
      </c>
      <c r="Z12" s="7">
        <v>0</v>
      </c>
      <c r="AA12" s="20">
        <f t="shared" si="0"/>
        <v>2026</v>
      </c>
      <c r="AB12" s="7">
        <f t="shared" si="1"/>
        <v>1979</v>
      </c>
      <c r="AC12" s="9">
        <f t="shared" si="2"/>
        <v>-2.3198420533070134</v>
      </c>
      <c r="AD12" s="10">
        <f>IF(AA12=0," ",(AB12/AA12*100-100))</f>
        <v>-2.3198420533070134</v>
      </c>
      <c r="AE12" s="11"/>
    </row>
    <row r="13" spans="1:31" ht="15" customHeight="1">
      <c r="A13" s="17">
        <v>4</v>
      </c>
      <c r="B13" s="19" t="s">
        <v>46</v>
      </c>
      <c r="C13" s="7">
        <v>487</v>
      </c>
      <c r="D13" s="7">
        <v>133</v>
      </c>
      <c r="E13" s="7">
        <v>472</v>
      </c>
      <c r="F13" s="7">
        <v>122</v>
      </c>
      <c r="G13" s="7">
        <v>67</v>
      </c>
      <c r="H13" s="7">
        <v>35</v>
      </c>
      <c r="I13" s="7">
        <v>53</v>
      </c>
      <c r="J13" s="7">
        <v>30</v>
      </c>
      <c r="K13" s="7">
        <v>939</v>
      </c>
      <c r="L13" s="7">
        <v>775</v>
      </c>
      <c r="M13" s="7">
        <v>934</v>
      </c>
      <c r="N13" s="7">
        <v>792</v>
      </c>
      <c r="O13" s="7">
        <v>588</v>
      </c>
      <c r="P13" s="7">
        <v>578</v>
      </c>
      <c r="Q13" s="7">
        <v>422</v>
      </c>
      <c r="R13" s="7">
        <v>414</v>
      </c>
      <c r="S13" s="7">
        <v>0</v>
      </c>
      <c r="T13" s="7">
        <v>0</v>
      </c>
      <c r="U13" s="7">
        <v>3</v>
      </c>
      <c r="V13" s="7">
        <v>4</v>
      </c>
      <c r="W13" s="8"/>
      <c r="X13" s="7"/>
      <c r="Y13" s="7">
        <v>0</v>
      </c>
      <c r="Z13" s="7">
        <v>0</v>
      </c>
      <c r="AA13" s="20">
        <f t="shared" si="0"/>
        <v>2084</v>
      </c>
      <c r="AB13" s="7">
        <f t="shared" si="1"/>
        <v>1885</v>
      </c>
      <c r="AC13" s="9">
        <f t="shared" si="2"/>
        <v>-9.548944337811903</v>
      </c>
      <c r="AD13" s="10">
        <f>IF(AA13=0," ",(AB13/AA13*100-100))</f>
        <v>-9.548944337811903</v>
      </c>
      <c r="AE13" s="11"/>
    </row>
    <row r="14" spans="1:31" ht="15" customHeight="1">
      <c r="A14" s="17">
        <v>5</v>
      </c>
      <c r="B14" s="19" t="s">
        <v>48</v>
      </c>
      <c r="C14" s="7">
        <v>2724</v>
      </c>
      <c r="D14" s="7">
        <v>334</v>
      </c>
      <c r="E14" s="7">
        <v>2359</v>
      </c>
      <c r="F14" s="7">
        <v>363</v>
      </c>
      <c r="G14" s="7">
        <v>304</v>
      </c>
      <c r="H14" s="7">
        <v>208</v>
      </c>
      <c r="I14" s="7">
        <v>245</v>
      </c>
      <c r="J14" s="7">
        <v>169</v>
      </c>
      <c r="K14" s="7">
        <v>4966</v>
      </c>
      <c r="L14" s="7">
        <v>4025</v>
      </c>
      <c r="M14" s="7">
        <v>4039</v>
      </c>
      <c r="N14" s="7">
        <v>3226</v>
      </c>
      <c r="O14" s="7">
        <v>1631</v>
      </c>
      <c r="P14" s="7">
        <v>1628</v>
      </c>
      <c r="Q14" s="7">
        <v>1090</v>
      </c>
      <c r="R14" s="7">
        <v>1086</v>
      </c>
      <c r="S14" s="7">
        <v>2</v>
      </c>
      <c r="T14" s="7">
        <v>2</v>
      </c>
      <c r="U14" s="7">
        <v>17</v>
      </c>
      <c r="V14" s="7">
        <v>12</v>
      </c>
      <c r="W14" s="8"/>
      <c r="X14" s="7"/>
      <c r="Y14" s="7">
        <v>0</v>
      </c>
      <c r="Z14" s="7">
        <v>0</v>
      </c>
      <c r="AA14" s="20">
        <f t="shared" si="0"/>
        <v>9644</v>
      </c>
      <c r="AB14" s="7">
        <f t="shared" si="1"/>
        <v>7747</v>
      </c>
      <c r="AC14" s="9">
        <f t="shared" si="2"/>
        <v>-19.670261302364167</v>
      </c>
      <c r="AD14" s="10">
        <f>IF(AA14=0," ",(AB14/AA14*100-100))</f>
        <v>-19.670261302364167</v>
      </c>
      <c r="AE14" s="11"/>
    </row>
    <row r="15" spans="1:31" ht="15" customHeight="1">
      <c r="A15" s="17">
        <v>6</v>
      </c>
      <c r="B15" s="19" t="s">
        <v>50</v>
      </c>
      <c r="C15" s="7">
        <v>576</v>
      </c>
      <c r="D15" s="7">
        <v>183</v>
      </c>
      <c r="E15" s="7">
        <v>578</v>
      </c>
      <c r="F15" s="7">
        <v>175</v>
      </c>
      <c r="G15" s="7">
        <v>82</v>
      </c>
      <c r="H15" s="7">
        <v>51</v>
      </c>
      <c r="I15" s="7">
        <v>58</v>
      </c>
      <c r="J15" s="7">
        <v>43</v>
      </c>
      <c r="K15" s="7">
        <v>1199</v>
      </c>
      <c r="L15" s="7">
        <v>1010</v>
      </c>
      <c r="M15" s="7">
        <v>1111</v>
      </c>
      <c r="N15" s="7">
        <v>961</v>
      </c>
      <c r="O15" s="7">
        <v>513</v>
      </c>
      <c r="P15" s="7">
        <v>511</v>
      </c>
      <c r="Q15" s="7">
        <v>385</v>
      </c>
      <c r="R15" s="7">
        <v>370</v>
      </c>
      <c r="S15" s="7">
        <v>0</v>
      </c>
      <c r="T15" s="7">
        <v>0</v>
      </c>
      <c r="U15" s="7">
        <v>0</v>
      </c>
      <c r="V15" s="7">
        <v>4</v>
      </c>
      <c r="W15" s="8"/>
      <c r="X15" s="7"/>
      <c r="Y15" s="7">
        <v>0</v>
      </c>
      <c r="Z15" s="7">
        <v>0</v>
      </c>
      <c r="AA15" s="20">
        <f t="shared" si="0"/>
        <v>2370</v>
      </c>
      <c r="AB15" s="7">
        <f t="shared" si="1"/>
        <v>2136</v>
      </c>
      <c r="AC15" s="9">
        <f t="shared" si="2"/>
        <v>-9.87341772151899</v>
      </c>
      <c r="AD15" s="10" t="e">
        <f>IF(#REF!=0," ",(#REF!/#REF!*100-100))</f>
        <v>#REF!</v>
      </c>
      <c r="AE15" s="11"/>
    </row>
    <row r="16" spans="1:31" ht="15" customHeight="1">
      <c r="A16" s="17">
        <v>7</v>
      </c>
      <c r="B16" s="19" t="s">
        <v>52</v>
      </c>
      <c r="C16" s="7">
        <v>831</v>
      </c>
      <c r="D16" s="7">
        <v>192</v>
      </c>
      <c r="E16" s="7">
        <v>954</v>
      </c>
      <c r="F16" s="7">
        <v>220</v>
      </c>
      <c r="G16" s="7">
        <v>107</v>
      </c>
      <c r="H16" s="7">
        <v>76</v>
      </c>
      <c r="I16" s="7">
        <v>67</v>
      </c>
      <c r="J16" s="7">
        <v>47</v>
      </c>
      <c r="K16" s="7">
        <v>1501</v>
      </c>
      <c r="L16" s="7">
        <v>1198</v>
      </c>
      <c r="M16" s="7">
        <v>1520</v>
      </c>
      <c r="N16" s="7">
        <v>1312</v>
      </c>
      <c r="O16" s="7">
        <v>1245</v>
      </c>
      <c r="P16" s="7">
        <v>1240</v>
      </c>
      <c r="Q16" s="7">
        <v>872</v>
      </c>
      <c r="R16" s="7">
        <v>866</v>
      </c>
      <c r="S16" s="7">
        <v>0</v>
      </c>
      <c r="T16" s="7">
        <v>0</v>
      </c>
      <c r="U16" s="7">
        <v>8</v>
      </c>
      <c r="V16" s="7">
        <v>4</v>
      </c>
      <c r="W16" s="7"/>
      <c r="X16" s="7"/>
      <c r="Y16" s="7">
        <v>0</v>
      </c>
      <c r="Z16" s="7">
        <v>0</v>
      </c>
      <c r="AA16" s="20">
        <f t="shared" si="0"/>
        <v>3692</v>
      </c>
      <c r="AB16" s="7">
        <f t="shared" si="1"/>
        <v>3417</v>
      </c>
      <c r="AC16" s="9">
        <f t="shared" si="2"/>
        <v>-7.448537378114835</v>
      </c>
      <c r="AD16" s="10">
        <f>IF(AA15=0," ",(AB15/AA15*100-100))</f>
        <v>-9.87341772151899</v>
      </c>
      <c r="AE16" s="11"/>
    </row>
    <row r="17" spans="1:31" ht="15" customHeight="1">
      <c r="A17" s="17">
        <v>8</v>
      </c>
      <c r="B17" s="19" t="s">
        <v>54</v>
      </c>
      <c r="C17" s="7">
        <v>481</v>
      </c>
      <c r="D17" s="7">
        <v>133</v>
      </c>
      <c r="E17" s="7">
        <v>498</v>
      </c>
      <c r="F17" s="7">
        <v>120</v>
      </c>
      <c r="G17" s="7">
        <v>414</v>
      </c>
      <c r="H17" s="7">
        <v>35</v>
      </c>
      <c r="I17" s="7">
        <v>453</v>
      </c>
      <c r="J17" s="7">
        <v>52</v>
      </c>
      <c r="K17" s="7">
        <v>1300</v>
      </c>
      <c r="L17" s="7">
        <v>863</v>
      </c>
      <c r="M17" s="7">
        <v>1196</v>
      </c>
      <c r="N17" s="7">
        <v>793</v>
      </c>
      <c r="O17" s="7">
        <v>579</v>
      </c>
      <c r="P17" s="7">
        <v>569</v>
      </c>
      <c r="Q17" s="7">
        <v>641</v>
      </c>
      <c r="R17" s="7">
        <v>611</v>
      </c>
      <c r="S17" s="7">
        <v>0</v>
      </c>
      <c r="T17" s="7">
        <v>0</v>
      </c>
      <c r="U17" s="7">
        <v>6</v>
      </c>
      <c r="V17" s="7">
        <v>2</v>
      </c>
      <c r="W17" s="8"/>
      <c r="X17" s="7"/>
      <c r="Y17" s="7">
        <v>0</v>
      </c>
      <c r="Z17" s="7">
        <v>0</v>
      </c>
      <c r="AA17" s="20">
        <f t="shared" si="0"/>
        <v>2780</v>
      </c>
      <c r="AB17" s="7">
        <f t="shared" si="1"/>
        <v>2790</v>
      </c>
      <c r="AC17" s="9">
        <f t="shared" si="2"/>
        <v>0.3597122302158198</v>
      </c>
      <c r="AD17" s="10">
        <f aca="true" t="shared" si="3" ref="AD17:AD24">IF(AA17=0," ",(AB17/AA17*100-100))</f>
        <v>0.3597122302158198</v>
      </c>
      <c r="AE17" s="11"/>
    </row>
    <row r="18" spans="1:31" ht="15" customHeight="1">
      <c r="A18" s="17">
        <v>9</v>
      </c>
      <c r="B18" s="19" t="s">
        <v>56</v>
      </c>
      <c r="C18" s="7">
        <v>551</v>
      </c>
      <c r="D18" s="7">
        <v>162</v>
      </c>
      <c r="E18" s="7">
        <v>703</v>
      </c>
      <c r="F18" s="7">
        <v>153</v>
      </c>
      <c r="G18" s="7">
        <v>66</v>
      </c>
      <c r="H18" s="7">
        <v>41</v>
      </c>
      <c r="I18" s="7">
        <v>51</v>
      </c>
      <c r="J18" s="7">
        <v>41</v>
      </c>
      <c r="K18" s="7">
        <v>1447</v>
      </c>
      <c r="L18" s="7">
        <v>1109</v>
      </c>
      <c r="M18" s="7">
        <v>1432</v>
      </c>
      <c r="N18" s="7">
        <v>1196</v>
      </c>
      <c r="O18" s="7">
        <v>705</v>
      </c>
      <c r="P18" s="7">
        <v>705</v>
      </c>
      <c r="Q18" s="7">
        <v>612</v>
      </c>
      <c r="R18" s="7">
        <v>612</v>
      </c>
      <c r="S18" s="7">
        <v>0</v>
      </c>
      <c r="T18" s="7">
        <v>0</v>
      </c>
      <c r="U18" s="7">
        <v>1</v>
      </c>
      <c r="V18" s="7">
        <v>4</v>
      </c>
      <c r="W18" s="8"/>
      <c r="X18" s="7"/>
      <c r="Y18" s="7">
        <v>0</v>
      </c>
      <c r="Z18" s="7">
        <v>0</v>
      </c>
      <c r="AA18" s="20">
        <f t="shared" si="0"/>
        <v>2770</v>
      </c>
      <c r="AB18" s="7">
        <f t="shared" si="1"/>
        <v>2802</v>
      </c>
      <c r="AC18" s="9">
        <f t="shared" si="2"/>
        <v>1.1552346570396992</v>
      </c>
      <c r="AD18" s="10">
        <f t="shared" si="3"/>
        <v>1.1552346570396992</v>
      </c>
      <c r="AE18" s="11"/>
    </row>
    <row r="19" spans="1:31" ht="15" customHeight="1">
      <c r="A19" s="17">
        <v>10</v>
      </c>
      <c r="B19" s="19" t="s">
        <v>58</v>
      </c>
      <c r="C19" s="7">
        <v>1647</v>
      </c>
      <c r="D19" s="7">
        <v>185</v>
      </c>
      <c r="E19" s="7">
        <v>1136</v>
      </c>
      <c r="F19" s="7">
        <v>197</v>
      </c>
      <c r="G19" s="7">
        <v>138</v>
      </c>
      <c r="H19" s="7">
        <v>113</v>
      </c>
      <c r="I19" s="7">
        <v>70</v>
      </c>
      <c r="J19" s="7">
        <v>58</v>
      </c>
      <c r="K19" s="7">
        <v>1537</v>
      </c>
      <c r="L19" s="7">
        <v>1124</v>
      </c>
      <c r="M19" s="7">
        <v>1331</v>
      </c>
      <c r="N19" s="7">
        <v>1058</v>
      </c>
      <c r="O19" s="7">
        <v>790</v>
      </c>
      <c r="P19" s="7">
        <v>788</v>
      </c>
      <c r="Q19" s="7">
        <v>629</v>
      </c>
      <c r="R19" s="7">
        <v>620</v>
      </c>
      <c r="S19" s="7">
        <v>0</v>
      </c>
      <c r="T19" s="7">
        <v>0</v>
      </c>
      <c r="U19" s="7">
        <v>76</v>
      </c>
      <c r="V19" s="7">
        <v>3</v>
      </c>
      <c r="W19" s="8"/>
      <c r="X19" s="7"/>
      <c r="Y19" s="7">
        <v>0</v>
      </c>
      <c r="Z19" s="7">
        <v>0</v>
      </c>
      <c r="AA19" s="20">
        <f t="shared" si="0"/>
        <v>4188</v>
      </c>
      <c r="AB19" s="7">
        <f t="shared" si="1"/>
        <v>3169</v>
      </c>
      <c r="AC19" s="9">
        <f t="shared" si="2"/>
        <v>-24.33142311365806</v>
      </c>
      <c r="AD19" s="10">
        <f t="shared" si="3"/>
        <v>-24.33142311365806</v>
      </c>
      <c r="AE19" s="11"/>
    </row>
    <row r="20" spans="1:31" ht="15" customHeight="1">
      <c r="A20" s="17">
        <v>11</v>
      </c>
      <c r="B20" s="19" t="s">
        <v>60</v>
      </c>
      <c r="C20" s="7">
        <v>532</v>
      </c>
      <c r="D20" s="7">
        <v>146</v>
      </c>
      <c r="E20" s="7">
        <v>418</v>
      </c>
      <c r="F20" s="7">
        <v>143</v>
      </c>
      <c r="G20" s="7">
        <v>189</v>
      </c>
      <c r="H20" s="7">
        <v>69</v>
      </c>
      <c r="I20" s="7">
        <v>65</v>
      </c>
      <c r="J20" s="7">
        <v>54</v>
      </c>
      <c r="K20" s="7">
        <v>631</v>
      </c>
      <c r="L20" s="7">
        <v>520</v>
      </c>
      <c r="M20" s="7">
        <v>558</v>
      </c>
      <c r="N20" s="7">
        <v>489</v>
      </c>
      <c r="O20" s="7">
        <v>589</v>
      </c>
      <c r="P20" s="7">
        <v>573</v>
      </c>
      <c r="Q20" s="7">
        <v>394</v>
      </c>
      <c r="R20" s="7">
        <v>389</v>
      </c>
      <c r="S20" s="7">
        <v>1</v>
      </c>
      <c r="T20" s="7">
        <v>0</v>
      </c>
      <c r="U20" s="7">
        <v>1</v>
      </c>
      <c r="V20" s="7">
        <v>3</v>
      </c>
      <c r="W20" s="8"/>
      <c r="X20" s="7"/>
      <c r="Y20" s="7">
        <v>0</v>
      </c>
      <c r="Z20" s="7">
        <v>0</v>
      </c>
      <c r="AA20" s="20">
        <f t="shared" si="0"/>
        <v>1943</v>
      </c>
      <c r="AB20" s="7">
        <f t="shared" si="1"/>
        <v>1438</v>
      </c>
      <c r="AC20" s="9">
        <f t="shared" si="2"/>
        <v>-25.990735975295934</v>
      </c>
      <c r="AD20" s="10">
        <f t="shared" si="3"/>
        <v>-25.990735975295934</v>
      </c>
      <c r="AE20" s="11"/>
    </row>
    <row r="21" spans="1:31" ht="15" customHeight="1">
      <c r="A21" s="17">
        <v>12</v>
      </c>
      <c r="B21" s="19" t="s">
        <v>62</v>
      </c>
      <c r="C21" s="7">
        <v>389</v>
      </c>
      <c r="D21" s="7">
        <v>107</v>
      </c>
      <c r="E21" s="7">
        <v>454</v>
      </c>
      <c r="F21" s="7">
        <v>119</v>
      </c>
      <c r="G21" s="7">
        <v>40</v>
      </c>
      <c r="H21" s="7">
        <v>30</v>
      </c>
      <c r="I21" s="7">
        <v>25</v>
      </c>
      <c r="J21" s="7">
        <v>380</v>
      </c>
      <c r="K21" s="7">
        <v>531</v>
      </c>
      <c r="L21" s="7">
        <v>458</v>
      </c>
      <c r="M21" s="7">
        <v>580</v>
      </c>
      <c r="N21" s="7">
        <v>516</v>
      </c>
      <c r="O21" s="7">
        <v>654</v>
      </c>
      <c r="P21" s="7">
        <v>654</v>
      </c>
      <c r="Q21" s="7">
        <v>461</v>
      </c>
      <c r="R21" s="7">
        <v>447</v>
      </c>
      <c r="S21" s="7">
        <v>1</v>
      </c>
      <c r="T21" s="7">
        <v>0</v>
      </c>
      <c r="U21" s="7">
        <v>0</v>
      </c>
      <c r="V21" s="7">
        <v>2</v>
      </c>
      <c r="W21" s="8"/>
      <c r="X21" s="7"/>
      <c r="Y21" s="7">
        <v>0</v>
      </c>
      <c r="Z21" s="7">
        <v>0</v>
      </c>
      <c r="AA21" s="20">
        <f t="shared" si="0"/>
        <v>1615</v>
      </c>
      <c r="AB21" s="7">
        <f t="shared" si="1"/>
        <v>1522</v>
      </c>
      <c r="AC21" s="9">
        <f t="shared" si="2"/>
        <v>-5.758513931888544</v>
      </c>
      <c r="AD21" s="10">
        <f t="shared" si="3"/>
        <v>-5.758513931888544</v>
      </c>
      <c r="AE21" s="11"/>
    </row>
    <row r="22" spans="1:31" ht="15" customHeight="1">
      <c r="A22" s="17">
        <v>13</v>
      </c>
      <c r="B22" s="19" t="s">
        <v>64</v>
      </c>
      <c r="C22" s="7">
        <v>594</v>
      </c>
      <c r="D22" s="7">
        <v>174</v>
      </c>
      <c r="E22" s="7">
        <v>673</v>
      </c>
      <c r="F22" s="7">
        <v>250</v>
      </c>
      <c r="G22" s="7">
        <v>156</v>
      </c>
      <c r="H22" s="7">
        <v>113</v>
      </c>
      <c r="I22" s="7">
        <v>105</v>
      </c>
      <c r="J22" s="7">
        <v>83</v>
      </c>
      <c r="K22" s="7">
        <v>2155</v>
      </c>
      <c r="L22" s="7">
        <v>1651</v>
      </c>
      <c r="M22" s="7">
        <v>2047</v>
      </c>
      <c r="N22" s="7">
        <v>1583</v>
      </c>
      <c r="O22" s="7">
        <v>1219</v>
      </c>
      <c r="P22" s="7">
        <v>1217</v>
      </c>
      <c r="Q22" s="7">
        <v>929</v>
      </c>
      <c r="R22" s="7">
        <v>913</v>
      </c>
      <c r="S22" s="7">
        <v>0</v>
      </c>
      <c r="T22" s="7">
        <v>0</v>
      </c>
      <c r="U22" s="7">
        <v>13</v>
      </c>
      <c r="V22" s="7">
        <v>9</v>
      </c>
      <c r="W22" s="8"/>
      <c r="X22" s="7"/>
      <c r="Y22" s="7">
        <v>0</v>
      </c>
      <c r="Z22" s="7">
        <v>0</v>
      </c>
      <c r="AA22" s="20">
        <f t="shared" si="0"/>
        <v>4137</v>
      </c>
      <c r="AB22" s="7">
        <f t="shared" si="1"/>
        <v>3763</v>
      </c>
      <c r="AC22" s="9">
        <f t="shared" si="2"/>
        <v>-9.040367416001942</v>
      </c>
      <c r="AD22" s="10">
        <f t="shared" si="3"/>
        <v>-9.040367416001942</v>
      </c>
      <c r="AE22" s="11"/>
    </row>
    <row r="23" spans="1:31" ht="15" customHeight="1">
      <c r="A23" s="17">
        <v>14</v>
      </c>
      <c r="B23" s="19" t="s">
        <v>66</v>
      </c>
      <c r="C23" s="7">
        <v>477</v>
      </c>
      <c r="D23" s="7">
        <v>148</v>
      </c>
      <c r="E23" s="7">
        <v>481</v>
      </c>
      <c r="F23" s="7">
        <v>137</v>
      </c>
      <c r="G23" s="7">
        <v>54</v>
      </c>
      <c r="H23" s="7">
        <v>33</v>
      </c>
      <c r="I23" s="7">
        <v>44</v>
      </c>
      <c r="J23" s="7">
        <v>38</v>
      </c>
      <c r="K23" s="7">
        <v>697</v>
      </c>
      <c r="L23" s="7">
        <v>584</v>
      </c>
      <c r="M23" s="7">
        <v>736</v>
      </c>
      <c r="N23" s="7">
        <v>631</v>
      </c>
      <c r="O23" s="7">
        <v>661</v>
      </c>
      <c r="P23" s="7">
        <v>657</v>
      </c>
      <c r="Q23" s="7">
        <v>412</v>
      </c>
      <c r="R23" s="7">
        <v>410</v>
      </c>
      <c r="S23" s="7">
        <v>0</v>
      </c>
      <c r="T23" s="7">
        <v>0</v>
      </c>
      <c r="U23" s="7">
        <v>1</v>
      </c>
      <c r="V23" s="7">
        <v>2</v>
      </c>
      <c r="W23" s="8"/>
      <c r="X23" s="7"/>
      <c r="Y23" s="7">
        <v>0</v>
      </c>
      <c r="Z23" s="7">
        <v>0</v>
      </c>
      <c r="AA23" s="20">
        <f t="shared" si="0"/>
        <v>1890</v>
      </c>
      <c r="AB23" s="7">
        <f t="shared" si="1"/>
        <v>1675</v>
      </c>
      <c r="AC23" s="9">
        <f t="shared" si="2"/>
        <v>-11.375661375661366</v>
      </c>
      <c r="AD23" s="10">
        <f t="shared" si="3"/>
        <v>-11.375661375661366</v>
      </c>
      <c r="AE23" s="11"/>
    </row>
    <row r="24" spans="1:31" ht="15" customHeight="1">
      <c r="A24" s="17">
        <v>15</v>
      </c>
      <c r="B24" s="19" t="s">
        <v>68</v>
      </c>
      <c r="C24" s="7">
        <v>991</v>
      </c>
      <c r="D24" s="7">
        <v>226</v>
      </c>
      <c r="E24" s="7">
        <v>1097</v>
      </c>
      <c r="F24" s="7">
        <v>254</v>
      </c>
      <c r="G24" s="7">
        <v>139</v>
      </c>
      <c r="H24" s="7">
        <v>94</v>
      </c>
      <c r="I24" s="7">
        <v>119</v>
      </c>
      <c r="J24" s="7">
        <v>91</v>
      </c>
      <c r="K24" s="7">
        <v>1438</v>
      </c>
      <c r="L24" s="7">
        <v>1111</v>
      </c>
      <c r="M24" s="7">
        <v>1347</v>
      </c>
      <c r="N24" s="7">
        <v>1023</v>
      </c>
      <c r="O24" s="7">
        <v>1242</v>
      </c>
      <c r="P24" s="7">
        <v>1238</v>
      </c>
      <c r="Q24" s="7">
        <v>1011</v>
      </c>
      <c r="R24" s="7">
        <v>1002</v>
      </c>
      <c r="S24" s="7">
        <v>1</v>
      </c>
      <c r="T24" s="7">
        <v>0</v>
      </c>
      <c r="U24" s="7">
        <v>1</v>
      </c>
      <c r="V24" s="7">
        <v>5</v>
      </c>
      <c r="W24" s="8"/>
      <c r="X24" s="7"/>
      <c r="Y24" s="7">
        <v>0</v>
      </c>
      <c r="Z24" s="7">
        <v>0</v>
      </c>
      <c r="AA24" s="20">
        <f t="shared" si="0"/>
        <v>3812</v>
      </c>
      <c r="AB24" s="7">
        <f t="shared" si="1"/>
        <v>3579</v>
      </c>
      <c r="AC24" s="9">
        <f t="shared" si="2"/>
        <v>-6.112277019937039</v>
      </c>
      <c r="AD24" s="10">
        <f t="shared" si="3"/>
        <v>-6.112277019937039</v>
      </c>
      <c r="AE24" s="11"/>
    </row>
    <row r="25" spans="1:30" s="16" customFormat="1" ht="15" customHeight="1">
      <c r="A25" s="17">
        <v>16</v>
      </c>
      <c r="B25" s="19" t="s">
        <v>72</v>
      </c>
      <c r="C25" s="7">
        <v>511</v>
      </c>
      <c r="D25" s="7">
        <v>123</v>
      </c>
      <c r="E25" s="7">
        <v>560</v>
      </c>
      <c r="F25" s="7">
        <v>128</v>
      </c>
      <c r="G25" s="7">
        <v>76</v>
      </c>
      <c r="H25" s="7">
        <v>51</v>
      </c>
      <c r="I25" s="7">
        <v>53</v>
      </c>
      <c r="J25" s="7">
        <v>45</v>
      </c>
      <c r="K25" s="7">
        <v>822</v>
      </c>
      <c r="L25" s="7">
        <v>637</v>
      </c>
      <c r="M25" s="7">
        <v>687</v>
      </c>
      <c r="N25" s="7">
        <v>622</v>
      </c>
      <c r="O25" s="7">
        <v>529</v>
      </c>
      <c r="P25" s="7">
        <v>523</v>
      </c>
      <c r="Q25" s="7">
        <v>426</v>
      </c>
      <c r="R25" s="7">
        <v>424</v>
      </c>
      <c r="S25" s="7">
        <v>0</v>
      </c>
      <c r="T25" s="7">
        <v>1</v>
      </c>
      <c r="U25" s="7">
        <v>5</v>
      </c>
      <c r="V25" s="7">
        <v>2</v>
      </c>
      <c r="W25" s="8"/>
      <c r="X25" s="7"/>
      <c r="Y25" s="7">
        <v>0</v>
      </c>
      <c r="Z25" s="7">
        <v>0</v>
      </c>
      <c r="AA25" s="20">
        <f t="shared" si="0"/>
        <v>1943</v>
      </c>
      <c r="AB25" s="7">
        <f t="shared" si="1"/>
        <v>1729</v>
      </c>
      <c r="AC25" s="9">
        <f t="shared" si="2"/>
        <v>-11.0138960370561</v>
      </c>
      <c r="AD25" s="15"/>
    </row>
    <row r="26" spans="1:31" ht="15" customHeight="1">
      <c r="A26" s="17">
        <v>17</v>
      </c>
      <c r="B26" s="19" t="s">
        <v>74</v>
      </c>
      <c r="C26" s="7">
        <v>845</v>
      </c>
      <c r="D26" s="7">
        <v>208</v>
      </c>
      <c r="E26" s="7">
        <v>832</v>
      </c>
      <c r="F26" s="7">
        <v>202</v>
      </c>
      <c r="G26" s="7">
        <v>121</v>
      </c>
      <c r="H26" s="7">
        <v>93</v>
      </c>
      <c r="I26" s="7">
        <v>58</v>
      </c>
      <c r="J26" s="7">
        <v>47</v>
      </c>
      <c r="K26" s="7">
        <v>1613</v>
      </c>
      <c r="L26" s="7">
        <v>1301</v>
      </c>
      <c r="M26" s="7">
        <v>1455</v>
      </c>
      <c r="N26" s="7">
        <v>1213</v>
      </c>
      <c r="O26" s="7">
        <v>903</v>
      </c>
      <c r="P26" s="7">
        <v>899</v>
      </c>
      <c r="Q26" s="7">
        <v>705</v>
      </c>
      <c r="R26" s="7">
        <v>695</v>
      </c>
      <c r="S26" s="7">
        <v>0</v>
      </c>
      <c r="T26" s="7">
        <v>1</v>
      </c>
      <c r="U26" s="7">
        <v>3</v>
      </c>
      <c r="V26" s="7">
        <v>3</v>
      </c>
      <c r="W26" s="8"/>
      <c r="X26" s="7"/>
      <c r="Y26" s="7">
        <v>0</v>
      </c>
      <c r="Z26" s="7">
        <v>0</v>
      </c>
      <c r="AA26" s="20">
        <f t="shared" si="0"/>
        <v>3485</v>
      </c>
      <c r="AB26" s="7">
        <f t="shared" si="1"/>
        <v>3054</v>
      </c>
      <c r="AC26" s="9">
        <f t="shared" si="2"/>
        <v>-12.367288378766133</v>
      </c>
      <c r="AD26" s="10">
        <f aca="true" t="shared" si="4" ref="AD26:AD36">IF(AA25=0," ",(AB25/AA25*100-100))</f>
        <v>-11.0138960370561</v>
      </c>
      <c r="AE26" s="11"/>
    </row>
    <row r="27" spans="1:31" ht="15" customHeight="1">
      <c r="A27" s="17">
        <v>18</v>
      </c>
      <c r="B27" s="19" t="s">
        <v>76</v>
      </c>
      <c r="C27" s="7">
        <v>443</v>
      </c>
      <c r="D27" s="7">
        <v>152</v>
      </c>
      <c r="E27" s="7">
        <v>474</v>
      </c>
      <c r="F27" s="7">
        <v>171</v>
      </c>
      <c r="G27" s="7">
        <v>71</v>
      </c>
      <c r="H27" s="7">
        <v>52</v>
      </c>
      <c r="I27" s="7">
        <v>52</v>
      </c>
      <c r="J27" s="7">
        <v>45</v>
      </c>
      <c r="K27" s="7">
        <v>523</v>
      </c>
      <c r="L27" s="7">
        <v>446</v>
      </c>
      <c r="M27" s="7">
        <v>506</v>
      </c>
      <c r="N27" s="7">
        <v>470</v>
      </c>
      <c r="O27" s="7">
        <v>722</v>
      </c>
      <c r="P27" s="7">
        <v>710</v>
      </c>
      <c r="Q27" s="7">
        <v>498</v>
      </c>
      <c r="R27" s="7">
        <v>481</v>
      </c>
      <c r="S27" s="7">
        <v>1</v>
      </c>
      <c r="T27" s="7">
        <v>0</v>
      </c>
      <c r="U27" s="7">
        <v>3</v>
      </c>
      <c r="V27" s="7">
        <v>0</v>
      </c>
      <c r="W27" s="8"/>
      <c r="X27" s="7"/>
      <c r="Y27" s="7">
        <v>0</v>
      </c>
      <c r="Z27" s="7">
        <v>0</v>
      </c>
      <c r="AA27" s="20">
        <f t="shared" si="0"/>
        <v>1763</v>
      </c>
      <c r="AB27" s="7">
        <f t="shared" si="1"/>
        <v>1530</v>
      </c>
      <c r="AC27" s="9">
        <f t="shared" si="2"/>
        <v>-13.216108905275107</v>
      </c>
      <c r="AD27" s="10">
        <f t="shared" si="4"/>
        <v>-12.367288378766133</v>
      </c>
      <c r="AE27" s="11"/>
    </row>
    <row r="28" spans="1:31" ht="15" customHeight="1">
      <c r="A28" s="17">
        <v>19</v>
      </c>
      <c r="B28" s="19" t="s">
        <v>78</v>
      </c>
      <c r="C28" s="7">
        <v>1027</v>
      </c>
      <c r="D28" s="7">
        <v>315</v>
      </c>
      <c r="E28" s="7">
        <v>1197</v>
      </c>
      <c r="F28" s="7">
        <v>292</v>
      </c>
      <c r="G28" s="7">
        <v>205</v>
      </c>
      <c r="H28" s="7">
        <v>142</v>
      </c>
      <c r="I28" s="7">
        <v>152</v>
      </c>
      <c r="J28" s="7">
        <v>102</v>
      </c>
      <c r="K28" s="7">
        <v>2583</v>
      </c>
      <c r="L28" s="7">
        <v>1994</v>
      </c>
      <c r="M28" s="7">
        <v>3152</v>
      </c>
      <c r="N28" s="7">
        <v>2377</v>
      </c>
      <c r="O28" s="7">
        <v>1480</v>
      </c>
      <c r="P28" s="7">
        <v>1471</v>
      </c>
      <c r="Q28" s="7">
        <v>1003</v>
      </c>
      <c r="R28" s="7">
        <v>1001</v>
      </c>
      <c r="S28" s="7">
        <v>0</v>
      </c>
      <c r="T28" s="7">
        <v>1</v>
      </c>
      <c r="U28" s="7">
        <v>18</v>
      </c>
      <c r="V28" s="7">
        <v>15</v>
      </c>
      <c r="W28" s="8"/>
      <c r="X28" s="7"/>
      <c r="Y28" s="7">
        <v>0</v>
      </c>
      <c r="Z28" s="7">
        <v>0</v>
      </c>
      <c r="AA28" s="20">
        <f t="shared" si="0"/>
        <v>5313</v>
      </c>
      <c r="AB28" s="7">
        <f t="shared" si="1"/>
        <v>5520</v>
      </c>
      <c r="AC28" s="9">
        <f t="shared" si="2"/>
        <v>3.896103896103881</v>
      </c>
      <c r="AD28" s="10">
        <f t="shared" si="4"/>
        <v>-13.216108905275107</v>
      </c>
      <c r="AE28" s="11"/>
    </row>
    <row r="29" spans="1:31" ht="15" customHeight="1">
      <c r="A29" s="17">
        <v>20</v>
      </c>
      <c r="B29" s="19" t="s">
        <v>80</v>
      </c>
      <c r="C29" s="7">
        <v>434</v>
      </c>
      <c r="D29" s="7">
        <v>129</v>
      </c>
      <c r="E29" s="7">
        <v>317</v>
      </c>
      <c r="F29" s="7">
        <v>108</v>
      </c>
      <c r="G29" s="7">
        <v>48</v>
      </c>
      <c r="H29" s="7">
        <v>38</v>
      </c>
      <c r="I29" s="7">
        <v>44</v>
      </c>
      <c r="J29" s="7">
        <v>39</v>
      </c>
      <c r="K29" s="7">
        <v>772</v>
      </c>
      <c r="L29" s="7">
        <v>475</v>
      </c>
      <c r="M29" s="7">
        <v>589</v>
      </c>
      <c r="N29" s="7">
        <v>424</v>
      </c>
      <c r="O29" s="7">
        <v>692</v>
      </c>
      <c r="P29" s="7">
        <v>690</v>
      </c>
      <c r="Q29" s="7">
        <v>436</v>
      </c>
      <c r="R29" s="7">
        <v>432</v>
      </c>
      <c r="S29" s="7">
        <v>1</v>
      </c>
      <c r="T29" s="7">
        <v>0</v>
      </c>
      <c r="U29" s="7">
        <v>5</v>
      </c>
      <c r="V29" s="7">
        <v>4</v>
      </c>
      <c r="W29" s="8"/>
      <c r="X29" s="7"/>
      <c r="Y29" s="7">
        <v>0</v>
      </c>
      <c r="Z29" s="7">
        <v>0</v>
      </c>
      <c r="AA29" s="20">
        <f t="shared" si="0"/>
        <v>1952</v>
      </c>
      <c r="AB29" s="7">
        <f t="shared" si="1"/>
        <v>1390</v>
      </c>
      <c r="AC29" s="9">
        <f t="shared" si="2"/>
        <v>-28.790983606557376</v>
      </c>
      <c r="AD29" s="10">
        <f t="shared" si="4"/>
        <v>3.896103896103881</v>
      </c>
      <c r="AE29" s="11"/>
    </row>
    <row r="30" spans="1:31" ht="15" customHeight="1">
      <c r="A30" s="17">
        <v>21</v>
      </c>
      <c r="B30" s="19" t="s">
        <v>82</v>
      </c>
      <c r="C30" s="7">
        <v>350</v>
      </c>
      <c r="D30" s="7">
        <v>115</v>
      </c>
      <c r="E30" s="7">
        <v>350</v>
      </c>
      <c r="F30" s="7">
        <v>140</v>
      </c>
      <c r="G30" s="7">
        <v>42</v>
      </c>
      <c r="H30" s="7">
        <v>32</v>
      </c>
      <c r="I30" s="7">
        <v>46</v>
      </c>
      <c r="J30" s="7">
        <v>36</v>
      </c>
      <c r="K30" s="7">
        <v>584</v>
      </c>
      <c r="L30" s="7">
        <v>435</v>
      </c>
      <c r="M30" s="7">
        <v>486</v>
      </c>
      <c r="N30" s="7">
        <v>361</v>
      </c>
      <c r="O30" s="7">
        <v>654</v>
      </c>
      <c r="P30" s="7">
        <v>643</v>
      </c>
      <c r="Q30" s="7">
        <v>418</v>
      </c>
      <c r="R30" s="7">
        <v>411</v>
      </c>
      <c r="S30" s="7">
        <v>0</v>
      </c>
      <c r="T30" s="7">
        <v>0</v>
      </c>
      <c r="U30" s="7">
        <v>0</v>
      </c>
      <c r="V30" s="7">
        <v>0</v>
      </c>
      <c r="W30" s="8"/>
      <c r="X30" s="7"/>
      <c r="Y30" s="7">
        <v>0</v>
      </c>
      <c r="Z30" s="7">
        <v>0</v>
      </c>
      <c r="AA30" s="20">
        <f t="shared" si="0"/>
        <v>1630</v>
      </c>
      <c r="AB30" s="7">
        <f t="shared" si="1"/>
        <v>1300</v>
      </c>
      <c r="AC30" s="9">
        <f t="shared" si="2"/>
        <v>-20.245398773006144</v>
      </c>
      <c r="AD30" s="10">
        <f t="shared" si="4"/>
        <v>-28.790983606557376</v>
      </c>
      <c r="AE30" s="11"/>
    </row>
    <row r="31" spans="1:31" ht="15" customHeight="1">
      <c r="A31" s="17">
        <v>22</v>
      </c>
      <c r="B31" s="19" t="s">
        <v>84</v>
      </c>
      <c r="C31" s="7">
        <v>1577</v>
      </c>
      <c r="D31" s="7">
        <v>264</v>
      </c>
      <c r="E31" s="7">
        <v>1482</v>
      </c>
      <c r="F31" s="7">
        <v>280</v>
      </c>
      <c r="G31" s="7">
        <v>176</v>
      </c>
      <c r="H31" s="7">
        <v>96</v>
      </c>
      <c r="I31" s="7">
        <v>123</v>
      </c>
      <c r="J31" s="7">
        <v>90</v>
      </c>
      <c r="K31" s="7">
        <v>2771</v>
      </c>
      <c r="L31" s="7">
        <v>2302</v>
      </c>
      <c r="M31" s="7">
        <v>2341</v>
      </c>
      <c r="N31" s="7">
        <v>1777</v>
      </c>
      <c r="O31" s="7">
        <v>1202</v>
      </c>
      <c r="P31" s="7">
        <v>1200</v>
      </c>
      <c r="Q31" s="7">
        <v>750</v>
      </c>
      <c r="R31" s="7">
        <v>738</v>
      </c>
      <c r="S31" s="7">
        <v>1</v>
      </c>
      <c r="T31" s="7">
        <v>0</v>
      </c>
      <c r="U31" s="7">
        <v>3</v>
      </c>
      <c r="V31" s="7">
        <v>2</v>
      </c>
      <c r="W31" s="8"/>
      <c r="X31" s="7"/>
      <c r="Y31" s="7">
        <v>0</v>
      </c>
      <c r="Z31" s="7">
        <v>0</v>
      </c>
      <c r="AA31" s="20">
        <f t="shared" si="0"/>
        <v>5730</v>
      </c>
      <c r="AB31" s="7">
        <f t="shared" si="1"/>
        <v>4698</v>
      </c>
      <c r="AC31" s="9">
        <f t="shared" si="2"/>
        <v>-18.010471204188477</v>
      </c>
      <c r="AD31" s="10">
        <f t="shared" si="4"/>
        <v>-20.245398773006144</v>
      </c>
      <c r="AE31" s="11"/>
    </row>
    <row r="32" spans="1:31" ht="15" customHeight="1">
      <c r="A32" s="17">
        <v>23</v>
      </c>
      <c r="B32" s="19" t="s">
        <v>86</v>
      </c>
      <c r="C32" s="7">
        <v>916</v>
      </c>
      <c r="D32" s="7">
        <v>254</v>
      </c>
      <c r="E32" s="7">
        <v>1235</v>
      </c>
      <c r="F32" s="7">
        <v>560</v>
      </c>
      <c r="G32" s="7">
        <v>313</v>
      </c>
      <c r="H32" s="7">
        <v>204</v>
      </c>
      <c r="I32" s="7">
        <v>188</v>
      </c>
      <c r="J32" s="7">
        <v>148</v>
      </c>
      <c r="K32" s="7">
        <v>1709</v>
      </c>
      <c r="L32" s="7">
        <v>1381</v>
      </c>
      <c r="M32" s="7">
        <v>1841</v>
      </c>
      <c r="N32" s="7">
        <v>1459</v>
      </c>
      <c r="O32" s="7">
        <v>1061</v>
      </c>
      <c r="P32" s="7">
        <v>1057</v>
      </c>
      <c r="Q32" s="7">
        <v>1665</v>
      </c>
      <c r="R32" s="7">
        <v>1664</v>
      </c>
      <c r="S32" s="7">
        <v>1</v>
      </c>
      <c r="T32" s="7">
        <v>0</v>
      </c>
      <c r="U32" s="7">
        <v>2</v>
      </c>
      <c r="V32" s="7">
        <v>1</v>
      </c>
      <c r="W32" s="8"/>
      <c r="X32" s="7"/>
      <c r="Y32" s="7">
        <v>0</v>
      </c>
      <c r="Z32" s="7">
        <v>0</v>
      </c>
      <c r="AA32" s="20">
        <f t="shared" si="0"/>
        <v>4002</v>
      </c>
      <c r="AB32" s="7">
        <f t="shared" si="1"/>
        <v>4930</v>
      </c>
      <c r="AC32" s="9">
        <f t="shared" si="2"/>
        <v>23.18840579710144</v>
      </c>
      <c r="AD32" s="10">
        <f t="shared" si="4"/>
        <v>-18.010471204188477</v>
      </c>
      <c r="AE32" s="11"/>
    </row>
    <row r="33" spans="1:31" ht="15" customHeight="1">
      <c r="A33" s="17">
        <v>24</v>
      </c>
      <c r="B33" s="19" t="s">
        <v>88</v>
      </c>
      <c r="C33" s="7">
        <v>8386</v>
      </c>
      <c r="D33" s="7">
        <v>356</v>
      </c>
      <c r="E33" s="7">
        <v>8284</v>
      </c>
      <c r="F33" s="7">
        <v>388</v>
      </c>
      <c r="G33" s="7">
        <v>516</v>
      </c>
      <c r="H33" s="7">
        <v>387</v>
      </c>
      <c r="I33" s="7">
        <v>504</v>
      </c>
      <c r="J33" s="7">
        <v>375</v>
      </c>
      <c r="K33" s="7">
        <v>3596</v>
      </c>
      <c r="L33" s="7">
        <v>2248</v>
      </c>
      <c r="M33" s="7">
        <v>3960</v>
      </c>
      <c r="N33" s="7">
        <v>2715</v>
      </c>
      <c r="O33" s="7">
        <v>3365</v>
      </c>
      <c r="P33" s="7">
        <v>3123</v>
      </c>
      <c r="Q33" s="7">
        <v>2857</v>
      </c>
      <c r="R33" s="7">
        <v>2835</v>
      </c>
      <c r="S33" s="7">
        <v>5</v>
      </c>
      <c r="T33" s="7">
        <v>4</v>
      </c>
      <c r="U33" s="7">
        <v>14</v>
      </c>
      <c r="V33" s="7">
        <v>11</v>
      </c>
      <c r="W33" s="8"/>
      <c r="X33" s="7"/>
      <c r="Y33" s="7">
        <v>0</v>
      </c>
      <c r="Z33" s="7">
        <v>0</v>
      </c>
      <c r="AA33" s="20">
        <f t="shared" si="0"/>
        <v>15882</v>
      </c>
      <c r="AB33" s="7">
        <f t="shared" si="1"/>
        <v>15620</v>
      </c>
      <c r="AC33" s="9">
        <f t="shared" si="2"/>
        <v>-1.6496662888804963</v>
      </c>
      <c r="AD33" s="10">
        <f t="shared" si="4"/>
        <v>23.18840579710144</v>
      </c>
      <c r="AE33" s="11"/>
    </row>
    <row r="34" spans="1:31" ht="15" customHeight="1">
      <c r="A34" s="17">
        <v>25</v>
      </c>
      <c r="B34" s="19" t="s">
        <v>90</v>
      </c>
      <c r="C34" s="7">
        <v>2498</v>
      </c>
      <c r="D34" s="7">
        <v>363</v>
      </c>
      <c r="E34" s="7">
        <v>2027</v>
      </c>
      <c r="F34" s="7">
        <v>395</v>
      </c>
      <c r="G34" s="7">
        <v>240</v>
      </c>
      <c r="H34" s="7">
        <v>173</v>
      </c>
      <c r="I34" s="7">
        <v>182</v>
      </c>
      <c r="J34" s="7">
        <v>121</v>
      </c>
      <c r="K34" s="7">
        <v>4874</v>
      </c>
      <c r="L34" s="7">
        <v>3434</v>
      </c>
      <c r="M34" s="7">
        <v>5392</v>
      </c>
      <c r="N34" s="7">
        <v>3694</v>
      </c>
      <c r="O34" s="7">
        <v>2004</v>
      </c>
      <c r="P34" s="7">
        <v>1999</v>
      </c>
      <c r="Q34" s="7">
        <v>1822</v>
      </c>
      <c r="R34" s="7">
        <v>1801</v>
      </c>
      <c r="S34" s="7">
        <v>3</v>
      </c>
      <c r="T34" s="7">
        <v>0</v>
      </c>
      <c r="U34" s="7">
        <v>6</v>
      </c>
      <c r="V34" s="7">
        <v>12</v>
      </c>
      <c r="W34" s="8"/>
      <c r="X34" s="7"/>
      <c r="Y34" s="7">
        <v>0</v>
      </c>
      <c r="Z34" s="7">
        <v>0</v>
      </c>
      <c r="AA34" s="20">
        <f t="shared" si="0"/>
        <v>9625</v>
      </c>
      <c r="AB34" s="7">
        <f t="shared" si="1"/>
        <v>9435</v>
      </c>
      <c r="AC34" s="9">
        <f t="shared" si="2"/>
        <v>-1.9740259740259773</v>
      </c>
      <c r="AD34" s="10">
        <f t="shared" si="4"/>
        <v>-1.6496662888804963</v>
      </c>
      <c r="AE34" s="11"/>
    </row>
    <row r="35" spans="1:31" ht="15" customHeight="1">
      <c r="A35" s="17">
        <v>26</v>
      </c>
      <c r="B35" s="19" t="s">
        <v>92</v>
      </c>
      <c r="C35" s="7">
        <v>1795</v>
      </c>
      <c r="D35" s="7">
        <v>332</v>
      </c>
      <c r="E35" s="7">
        <v>1588</v>
      </c>
      <c r="F35" s="7">
        <v>294</v>
      </c>
      <c r="G35" s="7">
        <v>297</v>
      </c>
      <c r="H35" s="7">
        <v>220</v>
      </c>
      <c r="I35" s="7">
        <v>229</v>
      </c>
      <c r="J35" s="7">
        <v>184</v>
      </c>
      <c r="K35" s="7">
        <v>3210</v>
      </c>
      <c r="L35" s="7">
        <v>2394</v>
      </c>
      <c r="M35" s="7">
        <v>3381</v>
      </c>
      <c r="N35" s="7">
        <v>2504</v>
      </c>
      <c r="O35" s="7">
        <v>1117</v>
      </c>
      <c r="P35" s="7">
        <v>1116</v>
      </c>
      <c r="Q35" s="7">
        <v>956</v>
      </c>
      <c r="R35" s="7">
        <v>950</v>
      </c>
      <c r="S35" s="7">
        <v>0</v>
      </c>
      <c r="T35" s="7">
        <v>2</v>
      </c>
      <c r="U35" s="7">
        <v>10</v>
      </c>
      <c r="V35" s="7">
        <v>7</v>
      </c>
      <c r="W35" s="8"/>
      <c r="X35" s="7"/>
      <c r="Y35" s="7">
        <v>0</v>
      </c>
      <c r="Z35" s="7">
        <v>0</v>
      </c>
      <c r="AA35" s="20">
        <f>C35+G35+K35+O35+S35+U35</f>
        <v>6429</v>
      </c>
      <c r="AB35" s="7">
        <f t="shared" si="1"/>
        <v>6163</v>
      </c>
      <c r="AC35" s="9">
        <f t="shared" si="2"/>
        <v>-4.13750194431482</v>
      </c>
      <c r="AD35" s="10">
        <f>IF(AA34=0," ",(AB34/AA34*100-100))</f>
        <v>-1.9740259740259773</v>
      </c>
      <c r="AE35" s="11"/>
    </row>
    <row r="36" spans="1:31" ht="15" customHeight="1">
      <c r="A36" s="17">
        <v>27</v>
      </c>
      <c r="B36" s="19" t="s">
        <v>97</v>
      </c>
      <c r="C36" s="7">
        <v>5229</v>
      </c>
      <c r="D36" s="7">
        <v>318</v>
      </c>
      <c r="E36" s="7">
        <v>3343</v>
      </c>
      <c r="F36" s="7">
        <v>370</v>
      </c>
      <c r="G36" s="7">
        <v>404</v>
      </c>
      <c r="H36" s="7">
        <v>228</v>
      </c>
      <c r="I36" s="7">
        <v>275</v>
      </c>
      <c r="J36" s="7">
        <v>227</v>
      </c>
      <c r="K36" s="7">
        <v>5515</v>
      </c>
      <c r="L36" s="7">
        <v>4307</v>
      </c>
      <c r="M36" s="7">
        <v>5453</v>
      </c>
      <c r="N36" s="7">
        <v>4444</v>
      </c>
      <c r="O36" s="7">
        <v>1910</v>
      </c>
      <c r="P36" s="7">
        <v>1907</v>
      </c>
      <c r="Q36" s="7">
        <v>1698</v>
      </c>
      <c r="R36" s="7">
        <v>1691</v>
      </c>
      <c r="S36" s="7">
        <v>0</v>
      </c>
      <c r="T36" s="7">
        <v>1</v>
      </c>
      <c r="U36" s="7">
        <v>17</v>
      </c>
      <c r="V36" s="7">
        <v>10</v>
      </c>
      <c r="W36" s="8"/>
      <c r="X36" s="7"/>
      <c r="Y36" s="7">
        <v>0</v>
      </c>
      <c r="Z36" s="7">
        <v>0</v>
      </c>
      <c r="AA36" s="20">
        <f>C36+G36+K36+O36+S36+U36</f>
        <v>13075</v>
      </c>
      <c r="AB36" s="7">
        <f t="shared" si="1"/>
        <v>10780</v>
      </c>
      <c r="AC36" s="9">
        <f t="shared" si="2"/>
        <v>-17.55258126195028</v>
      </c>
      <c r="AD36" s="10">
        <f t="shared" si="4"/>
        <v>-4.13750194431482</v>
      </c>
      <c r="AE36" s="11"/>
    </row>
    <row r="37" spans="1:31" ht="15" customHeight="1">
      <c r="A37" s="17">
        <v>28</v>
      </c>
      <c r="B37" s="19" t="s">
        <v>94</v>
      </c>
      <c r="C37" s="7">
        <v>1869</v>
      </c>
      <c r="D37" s="7">
        <v>320</v>
      </c>
      <c r="E37" s="7">
        <v>1829</v>
      </c>
      <c r="F37" s="7">
        <v>396</v>
      </c>
      <c r="G37" s="7">
        <v>339</v>
      </c>
      <c r="H37" s="7">
        <v>225</v>
      </c>
      <c r="I37" s="7">
        <v>309</v>
      </c>
      <c r="J37" s="7">
        <v>215</v>
      </c>
      <c r="K37" s="7">
        <v>4348</v>
      </c>
      <c r="L37" s="7">
        <v>2808</v>
      </c>
      <c r="M37" s="7">
        <v>4888</v>
      </c>
      <c r="N37" s="7">
        <v>3522</v>
      </c>
      <c r="O37" s="7">
        <v>2859</v>
      </c>
      <c r="P37" s="7">
        <v>2856</v>
      </c>
      <c r="Q37" s="7">
        <v>2659</v>
      </c>
      <c r="R37" s="7">
        <v>2659</v>
      </c>
      <c r="S37" s="7">
        <v>0</v>
      </c>
      <c r="T37" s="7">
        <v>0</v>
      </c>
      <c r="U37" s="7">
        <v>12</v>
      </c>
      <c r="V37" s="7">
        <v>9</v>
      </c>
      <c r="W37" s="8"/>
      <c r="X37" s="7"/>
      <c r="Y37" s="7">
        <v>0</v>
      </c>
      <c r="Z37" s="7">
        <v>0</v>
      </c>
      <c r="AA37" s="20">
        <f>C37+G37+K37+O37+S37+U37</f>
        <v>9427</v>
      </c>
      <c r="AB37" s="7">
        <f t="shared" si="1"/>
        <v>9694</v>
      </c>
      <c r="AC37" s="9">
        <f t="shared" si="2"/>
        <v>2.8322902301898694</v>
      </c>
      <c r="AD37" s="10"/>
      <c r="AE37" s="11"/>
    </row>
    <row r="38" spans="1:31" ht="15" customHeight="1">
      <c r="A38" s="17">
        <v>29</v>
      </c>
      <c r="B38" s="19" t="s">
        <v>96</v>
      </c>
      <c r="C38" s="7">
        <v>3046</v>
      </c>
      <c r="D38" s="7">
        <v>412</v>
      </c>
      <c r="E38" s="7">
        <v>3705</v>
      </c>
      <c r="F38" s="7">
        <v>371</v>
      </c>
      <c r="G38" s="7">
        <v>298</v>
      </c>
      <c r="H38" s="7">
        <v>219</v>
      </c>
      <c r="I38" s="7">
        <v>210</v>
      </c>
      <c r="J38" s="7">
        <v>170</v>
      </c>
      <c r="K38" s="7">
        <v>4545</v>
      </c>
      <c r="L38" s="7">
        <v>3366</v>
      </c>
      <c r="M38" s="7">
        <v>5486</v>
      </c>
      <c r="N38" s="7">
        <v>4331</v>
      </c>
      <c r="O38" s="7">
        <v>1793</v>
      </c>
      <c r="P38" s="7">
        <v>1784</v>
      </c>
      <c r="Q38" s="7">
        <v>1934</v>
      </c>
      <c r="R38" s="7">
        <v>1926</v>
      </c>
      <c r="S38" s="7">
        <v>8</v>
      </c>
      <c r="T38" s="7">
        <v>1</v>
      </c>
      <c r="U38" s="7">
        <v>17</v>
      </c>
      <c r="V38" s="7">
        <v>16</v>
      </c>
      <c r="W38" s="8"/>
      <c r="X38" s="7"/>
      <c r="Y38" s="7">
        <v>0</v>
      </c>
      <c r="Z38" s="7">
        <v>0</v>
      </c>
      <c r="AA38" s="20">
        <f>C38+G38+K38+O38+S38+U38</f>
        <v>9707</v>
      </c>
      <c r="AB38" s="7">
        <f t="shared" si="1"/>
        <v>11352</v>
      </c>
      <c r="AC38" s="9">
        <f t="shared" si="2"/>
        <v>16.946533429483864</v>
      </c>
      <c r="AD38" s="10">
        <f>IF(AA37=0," ",(AB37/AA37*100-100))</f>
        <v>2.8322902301898694</v>
      </c>
      <c r="AE38" s="11"/>
    </row>
    <row r="39" spans="1:31" ht="15" customHeight="1">
      <c r="A39" s="21"/>
      <c r="B39" s="22" t="s">
        <v>18</v>
      </c>
      <c r="C39" s="23">
        <f aca="true" t="shared" si="5" ref="C39:V39">SUM(C10:C38)</f>
        <v>40783</v>
      </c>
      <c r="D39" s="23">
        <f t="shared" si="5"/>
        <v>6199</v>
      </c>
      <c r="E39" s="23">
        <f t="shared" si="5"/>
        <v>38578</v>
      </c>
      <c r="F39" s="23">
        <f t="shared" si="5"/>
        <v>6777</v>
      </c>
      <c r="G39" s="23">
        <f t="shared" si="5"/>
        <v>5101</v>
      </c>
      <c r="H39" s="23">
        <f t="shared" si="5"/>
        <v>3204</v>
      </c>
      <c r="I39" s="23">
        <f t="shared" si="5"/>
        <v>3946</v>
      </c>
      <c r="J39" s="23">
        <f t="shared" si="5"/>
        <v>3059</v>
      </c>
      <c r="K39" s="23">
        <f t="shared" si="5"/>
        <v>58285</v>
      </c>
      <c r="L39" s="23">
        <f t="shared" si="5"/>
        <v>43945</v>
      </c>
      <c r="M39" s="23">
        <f t="shared" si="5"/>
        <v>58897</v>
      </c>
      <c r="N39" s="23">
        <f t="shared" si="5"/>
        <v>45526</v>
      </c>
      <c r="O39" s="23">
        <f t="shared" si="5"/>
        <v>32605</v>
      </c>
      <c r="P39" s="23">
        <f t="shared" si="5"/>
        <v>32211</v>
      </c>
      <c r="Q39" s="23">
        <f t="shared" si="5"/>
        <v>27176</v>
      </c>
      <c r="R39" s="23">
        <f t="shared" si="5"/>
        <v>26894</v>
      </c>
      <c r="S39" s="23">
        <f t="shared" si="5"/>
        <v>25</v>
      </c>
      <c r="T39" s="23">
        <f t="shared" si="5"/>
        <v>14</v>
      </c>
      <c r="U39" s="23">
        <f t="shared" si="5"/>
        <v>243</v>
      </c>
      <c r="V39" s="23">
        <f t="shared" si="5"/>
        <v>155</v>
      </c>
      <c r="W39" s="23"/>
      <c r="X39" s="23"/>
      <c r="Y39" s="23">
        <v>0</v>
      </c>
      <c r="Z39" s="23">
        <v>0</v>
      </c>
      <c r="AA39" s="24">
        <f>C39+G39+K39+O39+S39+U39</f>
        <v>137042</v>
      </c>
      <c r="AB39" s="23">
        <f t="shared" si="1"/>
        <v>128766</v>
      </c>
      <c r="AC39" s="9">
        <f t="shared" si="2"/>
        <v>-6.039024532625035</v>
      </c>
      <c r="AD39" s="10">
        <f>IF(AA38=0," ",(AB38/AA38*100-100))</f>
        <v>16.946533429483864</v>
      </c>
      <c r="AE39" s="11"/>
    </row>
    <row r="40" spans="30:31" ht="15" customHeight="1">
      <c r="AD40" s="10">
        <f>IF(AA39=0," ",(AB39/AA39*100-100))</f>
        <v>-6.039024532625035</v>
      </c>
      <c r="AE40" s="11"/>
    </row>
    <row r="41" spans="30:31" ht="15" customHeight="1">
      <c r="AD41" s="11"/>
      <c r="AE41" s="11"/>
    </row>
    <row r="42" spans="30:31" ht="15" customHeight="1">
      <c r="AD42" s="11"/>
      <c r="AE42" s="11"/>
    </row>
    <row r="43" spans="30:31" ht="15" customHeight="1">
      <c r="AD43" s="11"/>
      <c r="AE43" s="11"/>
    </row>
    <row r="44" spans="30:31" ht="15" customHeight="1">
      <c r="AD44" s="11"/>
      <c r="AE44" s="11"/>
    </row>
    <row r="45" spans="30:31" ht="15" customHeight="1">
      <c r="AD45" s="11"/>
      <c r="AE45" s="11"/>
    </row>
  </sheetData>
  <sheetProtection/>
  <mergeCells count="32">
    <mergeCell ref="A3:AC3"/>
    <mergeCell ref="A4:AC4"/>
    <mergeCell ref="A6:A8"/>
    <mergeCell ref="B6:B8"/>
    <mergeCell ref="C6:F6"/>
    <mergeCell ref="G6:J6"/>
    <mergeCell ref="K6:N6"/>
    <mergeCell ref="O6:R6"/>
    <mergeCell ref="S6:T6"/>
    <mergeCell ref="U6:V6"/>
    <mergeCell ref="C7:D7"/>
    <mergeCell ref="E7:F7"/>
    <mergeCell ref="G7:H7"/>
    <mergeCell ref="I7:J7"/>
    <mergeCell ref="K7:L7"/>
    <mergeCell ref="T7:T8"/>
    <mergeCell ref="U7:U8"/>
    <mergeCell ref="M7:N7"/>
    <mergeCell ref="O7:P7"/>
    <mergeCell ref="Q7:R7"/>
    <mergeCell ref="S7:S8"/>
    <mergeCell ref="V7:V8"/>
    <mergeCell ref="W6:X6"/>
    <mergeCell ref="AC7:AC8"/>
    <mergeCell ref="W7:W8"/>
    <mergeCell ref="X7:X8"/>
    <mergeCell ref="AA7:AA8"/>
    <mergeCell ref="AB7:AB8"/>
    <mergeCell ref="Y6:Z6"/>
    <mergeCell ref="Y7:Y8"/>
    <mergeCell ref="Z7:Z8"/>
    <mergeCell ref="AA6:AB6"/>
  </mergeCells>
  <conditionalFormatting sqref="B1:B9 B39:B65536">
    <cfRule type="cellIs" priority="1" dxfId="2" operator="equal" stopIfTrue="1">
      <formula>0</formula>
    </cfRule>
  </conditionalFormatting>
  <conditionalFormatting sqref="AC10:AC39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61" r:id="rId1"/>
  <colBreaks count="1" manualBreakCount="1">
    <brk id="2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12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2" t="s">
        <v>33</v>
      </c>
      <c r="M1" s="12" t="s">
        <v>34</v>
      </c>
      <c r="N1" s="12" t="s">
        <v>35</v>
      </c>
      <c r="O1" s="12" t="s">
        <v>36</v>
      </c>
      <c r="P1" s="12" t="s">
        <v>37</v>
      </c>
      <c r="Q1" s="12" t="s">
        <v>38</v>
      </c>
    </row>
    <row r="2" spans="1:17" ht="12.75">
      <c r="A2" s="12">
        <v>362</v>
      </c>
      <c r="B2" s="12">
        <v>115</v>
      </c>
      <c r="C2" s="12">
        <v>73</v>
      </c>
      <c r="D2" s="12">
        <v>43</v>
      </c>
      <c r="E2" s="12">
        <v>1023</v>
      </c>
      <c r="F2" s="12">
        <v>761</v>
      </c>
      <c r="G2" s="12">
        <v>604</v>
      </c>
      <c r="H2" s="12">
        <v>602</v>
      </c>
      <c r="I2" s="12">
        <v>0</v>
      </c>
      <c r="J2" s="12">
        <v>2</v>
      </c>
      <c r="K2" s="12">
        <v>0</v>
      </c>
      <c r="L2" s="12">
        <v>2064</v>
      </c>
      <c r="M2" s="12" t="s">
        <v>39</v>
      </c>
      <c r="N2" s="14" t="s">
        <v>40</v>
      </c>
      <c r="O2" s="12">
        <v>4</v>
      </c>
      <c r="P2" s="12" t="s">
        <v>39</v>
      </c>
      <c r="Q2" s="12" t="s">
        <v>39</v>
      </c>
    </row>
    <row r="3" spans="1:17" ht="12.75">
      <c r="A3" s="12">
        <v>591</v>
      </c>
      <c r="B3" s="12">
        <v>197</v>
      </c>
      <c r="C3" s="12">
        <v>111</v>
      </c>
      <c r="D3" s="12">
        <v>74</v>
      </c>
      <c r="E3" s="12">
        <v>1059</v>
      </c>
      <c r="F3" s="12">
        <v>837</v>
      </c>
      <c r="G3" s="12">
        <v>700</v>
      </c>
      <c r="H3" s="12">
        <v>683</v>
      </c>
      <c r="I3" s="12">
        <v>0</v>
      </c>
      <c r="J3" s="12">
        <v>0</v>
      </c>
      <c r="K3" s="12">
        <v>0</v>
      </c>
      <c r="L3" s="12">
        <v>2461</v>
      </c>
      <c r="M3" s="12" t="s">
        <v>41</v>
      </c>
      <c r="N3" s="14" t="s">
        <v>42</v>
      </c>
      <c r="O3" s="12">
        <v>4</v>
      </c>
      <c r="P3" s="12" t="s">
        <v>41</v>
      </c>
      <c r="Q3" s="12" t="s">
        <v>41</v>
      </c>
    </row>
    <row r="4" spans="1:17" ht="12.75">
      <c r="A4" s="12">
        <v>539</v>
      </c>
      <c r="B4" s="12">
        <v>153</v>
      </c>
      <c r="C4" s="12">
        <v>79</v>
      </c>
      <c r="D4" s="12">
        <v>79</v>
      </c>
      <c r="E4" s="12">
        <v>909</v>
      </c>
      <c r="F4" s="12">
        <v>735</v>
      </c>
      <c r="G4" s="12">
        <v>811</v>
      </c>
      <c r="H4" s="12">
        <v>798</v>
      </c>
      <c r="I4" s="12">
        <v>0</v>
      </c>
      <c r="J4" s="12">
        <v>2</v>
      </c>
      <c r="K4" s="12">
        <v>0</v>
      </c>
      <c r="L4" s="12">
        <v>2340</v>
      </c>
      <c r="M4" s="12" t="s">
        <v>43</v>
      </c>
      <c r="N4" s="14" t="s">
        <v>44</v>
      </c>
      <c r="O4" s="12">
        <v>4</v>
      </c>
      <c r="P4" s="12" t="s">
        <v>43</v>
      </c>
      <c r="Q4" s="12" t="s">
        <v>43</v>
      </c>
    </row>
    <row r="5" spans="1:17" ht="12.75">
      <c r="A5" s="12">
        <v>380</v>
      </c>
      <c r="B5" s="12">
        <v>129</v>
      </c>
      <c r="C5" s="12">
        <v>49</v>
      </c>
      <c r="D5" s="12">
        <v>36</v>
      </c>
      <c r="E5" s="12">
        <v>1022</v>
      </c>
      <c r="F5" s="12">
        <v>804</v>
      </c>
      <c r="G5" s="12">
        <v>870</v>
      </c>
      <c r="H5" s="12">
        <v>857</v>
      </c>
      <c r="I5" s="12">
        <v>1</v>
      </c>
      <c r="J5" s="12">
        <v>4</v>
      </c>
      <c r="K5" s="12">
        <v>0</v>
      </c>
      <c r="L5" s="12">
        <v>2326</v>
      </c>
      <c r="M5" s="12" t="s">
        <v>45</v>
      </c>
      <c r="N5" s="14" t="s">
        <v>46</v>
      </c>
      <c r="O5" s="12">
        <v>5</v>
      </c>
      <c r="P5" s="12" t="s">
        <v>45</v>
      </c>
      <c r="Q5" s="12" t="s">
        <v>45</v>
      </c>
    </row>
    <row r="6" spans="1:17" ht="12.75">
      <c r="A6" s="12">
        <v>2110</v>
      </c>
      <c r="B6" s="12">
        <v>355</v>
      </c>
      <c r="C6" s="12">
        <v>422</v>
      </c>
      <c r="D6" s="12">
        <v>279</v>
      </c>
      <c r="E6" s="12">
        <v>3926</v>
      </c>
      <c r="F6" s="12">
        <v>3004</v>
      </c>
      <c r="G6" s="12">
        <v>1989</v>
      </c>
      <c r="H6" s="12">
        <v>1986</v>
      </c>
      <c r="I6" s="12">
        <v>2</v>
      </c>
      <c r="J6" s="12">
        <v>10</v>
      </c>
      <c r="K6" s="12">
        <v>0</v>
      </c>
      <c r="L6" s="12">
        <v>8459</v>
      </c>
      <c r="M6" s="12" t="s">
        <v>47</v>
      </c>
      <c r="N6" s="14" t="s">
        <v>48</v>
      </c>
      <c r="O6" s="12">
        <v>12</v>
      </c>
      <c r="P6" s="12" t="s">
        <v>47</v>
      </c>
      <c r="Q6" s="12" t="s">
        <v>47</v>
      </c>
    </row>
    <row r="7" spans="1:17" ht="12.75">
      <c r="A7" s="12">
        <v>2110</v>
      </c>
      <c r="B7" s="12">
        <v>355</v>
      </c>
      <c r="C7" s="12">
        <v>422</v>
      </c>
      <c r="D7" s="12">
        <v>279</v>
      </c>
      <c r="E7" s="12">
        <v>3926</v>
      </c>
      <c r="F7" s="12">
        <v>3004</v>
      </c>
      <c r="G7" s="12">
        <v>1989</v>
      </c>
      <c r="H7" s="12">
        <v>1986</v>
      </c>
      <c r="I7" s="12">
        <v>2</v>
      </c>
      <c r="J7" s="12">
        <v>10</v>
      </c>
      <c r="K7" s="12">
        <v>0</v>
      </c>
      <c r="L7" s="12">
        <v>8459</v>
      </c>
      <c r="M7" s="12" t="s">
        <v>49</v>
      </c>
      <c r="N7" s="14" t="s">
        <v>50</v>
      </c>
      <c r="O7" s="12">
        <v>12</v>
      </c>
      <c r="P7" s="12" t="s">
        <v>47</v>
      </c>
      <c r="Q7" s="12" t="s">
        <v>49</v>
      </c>
    </row>
    <row r="8" spans="1:17" ht="12.75">
      <c r="A8" s="12">
        <v>629</v>
      </c>
      <c r="B8" s="12">
        <v>180</v>
      </c>
      <c r="C8" s="12">
        <v>108</v>
      </c>
      <c r="D8" s="12">
        <v>71</v>
      </c>
      <c r="E8" s="12">
        <v>1112</v>
      </c>
      <c r="F8" s="12">
        <v>937</v>
      </c>
      <c r="G8" s="12">
        <v>599</v>
      </c>
      <c r="H8" s="12">
        <v>597</v>
      </c>
      <c r="I8" s="12">
        <v>0</v>
      </c>
      <c r="J8" s="12">
        <v>1</v>
      </c>
      <c r="K8" s="12">
        <v>0</v>
      </c>
      <c r="L8" s="12">
        <v>2449</v>
      </c>
      <c r="M8" s="12" t="s">
        <v>51</v>
      </c>
      <c r="N8" s="14" t="s">
        <v>52</v>
      </c>
      <c r="O8" s="12">
        <v>4</v>
      </c>
      <c r="P8" s="12" t="s">
        <v>49</v>
      </c>
      <c r="Q8" s="12" t="s">
        <v>51</v>
      </c>
    </row>
    <row r="9" spans="1:17" ht="12.75">
      <c r="A9" s="12">
        <v>467</v>
      </c>
      <c r="B9" s="12">
        <v>142</v>
      </c>
      <c r="C9" s="12">
        <v>318</v>
      </c>
      <c r="D9" s="12">
        <v>41</v>
      </c>
      <c r="E9" s="12">
        <v>1195</v>
      </c>
      <c r="F9" s="12">
        <v>830</v>
      </c>
      <c r="G9" s="12">
        <v>730</v>
      </c>
      <c r="H9" s="12">
        <v>716</v>
      </c>
      <c r="I9" s="12">
        <v>0</v>
      </c>
      <c r="J9" s="12">
        <v>1</v>
      </c>
      <c r="K9" s="12">
        <v>0</v>
      </c>
      <c r="L9" s="12">
        <v>2711</v>
      </c>
      <c r="M9" s="12" t="s">
        <v>53</v>
      </c>
      <c r="N9" s="14" t="s">
        <v>54</v>
      </c>
      <c r="O9" s="12">
        <v>4</v>
      </c>
      <c r="P9" s="12" t="s">
        <v>53</v>
      </c>
      <c r="Q9" s="12" t="s">
        <v>53</v>
      </c>
    </row>
    <row r="10" spans="1:17" ht="12.75">
      <c r="A10" s="12">
        <v>507</v>
      </c>
      <c r="B10" s="12">
        <v>148</v>
      </c>
      <c r="C10" s="12">
        <v>72</v>
      </c>
      <c r="D10" s="12">
        <v>113</v>
      </c>
      <c r="E10" s="12">
        <v>1327</v>
      </c>
      <c r="F10" s="12">
        <v>1012</v>
      </c>
      <c r="G10" s="12">
        <v>949</v>
      </c>
      <c r="H10" s="12">
        <v>948</v>
      </c>
      <c r="I10" s="12">
        <v>0</v>
      </c>
      <c r="J10" s="12">
        <v>1</v>
      </c>
      <c r="K10" s="12">
        <v>0</v>
      </c>
      <c r="L10" s="12">
        <v>2856</v>
      </c>
      <c r="M10" s="12" t="s">
        <v>55</v>
      </c>
      <c r="N10" s="14" t="s">
        <v>56</v>
      </c>
      <c r="O10" s="12">
        <v>4</v>
      </c>
      <c r="P10" s="12" t="s">
        <v>55</v>
      </c>
      <c r="Q10" s="12" t="s">
        <v>55</v>
      </c>
    </row>
    <row r="11" spans="1:17" ht="12.75">
      <c r="A11" s="12">
        <v>1238</v>
      </c>
      <c r="B11" s="12">
        <v>164</v>
      </c>
      <c r="C11" s="12">
        <v>102</v>
      </c>
      <c r="D11" s="12">
        <v>63</v>
      </c>
      <c r="E11" s="12">
        <v>1848</v>
      </c>
      <c r="F11" s="12">
        <v>1242</v>
      </c>
      <c r="G11" s="12">
        <v>1116</v>
      </c>
      <c r="H11" s="12">
        <v>1111</v>
      </c>
      <c r="I11" s="12">
        <v>0</v>
      </c>
      <c r="J11" s="12">
        <v>12</v>
      </c>
      <c r="K11" s="12">
        <v>0</v>
      </c>
      <c r="L11" s="12">
        <v>4316</v>
      </c>
      <c r="M11" s="12" t="s">
        <v>57</v>
      </c>
      <c r="N11" s="14" t="s">
        <v>58</v>
      </c>
      <c r="O11" s="12">
        <v>6</v>
      </c>
      <c r="P11" s="12" t="s">
        <v>57</v>
      </c>
      <c r="Q11" s="12" t="s">
        <v>57</v>
      </c>
    </row>
    <row r="12" spans="1:17" ht="12.75">
      <c r="A12" s="12">
        <v>529</v>
      </c>
      <c r="B12" s="12">
        <v>146</v>
      </c>
      <c r="C12" s="12">
        <v>149</v>
      </c>
      <c r="D12" s="12">
        <v>66</v>
      </c>
      <c r="E12" s="12">
        <v>848</v>
      </c>
      <c r="F12" s="12">
        <v>570</v>
      </c>
      <c r="G12" s="12">
        <v>685</v>
      </c>
      <c r="H12" s="12">
        <v>672</v>
      </c>
      <c r="I12" s="12">
        <v>0</v>
      </c>
      <c r="J12" s="12">
        <v>0</v>
      </c>
      <c r="K12" s="12">
        <v>0</v>
      </c>
      <c r="L12" s="12">
        <v>2211</v>
      </c>
      <c r="M12" s="12" t="s">
        <v>59</v>
      </c>
      <c r="N12" s="14" t="s">
        <v>60</v>
      </c>
      <c r="O12" s="12">
        <v>5</v>
      </c>
      <c r="P12" s="12" t="s">
        <v>59</v>
      </c>
      <c r="Q12" s="12" t="s">
        <v>59</v>
      </c>
    </row>
    <row r="13" spans="1:17" ht="12.75">
      <c r="A13" s="12">
        <v>407</v>
      </c>
      <c r="B13" s="12">
        <v>112</v>
      </c>
      <c r="C13" s="12">
        <v>32</v>
      </c>
      <c r="D13" s="12">
        <v>217</v>
      </c>
      <c r="E13" s="12">
        <v>636</v>
      </c>
      <c r="F13" s="12">
        <v>553</v>
      </c>
      <c r="G13" s="12">
        <v>682</v>
      </c>
      <c r="H13" s="12">
        <v>679</v>
      </c>
      <c r="I13" s="12">
        <v>0</v>
      </c>
      <c r="J13" s="12">
        <v>3</v>
      </c>
      <c r="K13" s="12">
        <v>0</v>
      </c>
      <c r="L13" s="12">
        <v>1760</v>
      </c>
      <c r="M13" s="12" t="s">
        <v>61</v>
      </c>
      <c r="N13" s="14" t="s">
        <v>62</v>
      </c>
      <c r="O13" s="12">
        <v>3</v>
      </c>
      <c r="P13" s="12" t="s">
        <v>61</v>
      </c>
      <c r="Q13" s="12" t="s">
        <v>61</v>
      </c>
    </row>
    <row r="14" spans="1:17" ht="12.75">
      <c r="A14" s="12">
        <v>611</v>
      </c>
      <c r="B14" s="12">
        <v>160</v>
      </c>
      <c r="C14" s="12">
        <v>172</v>
      </c>
      <c r="D14" s="12">
        <v>129</v>
      </c>
      <c r="E14" s="12">
        <v>2485</v>
      </c>
      <c r="F14" s="12">
        <v>1606</v>
      </c>
      <c r="G14" s="12">
        <v>1588</v>
      </c>
      <c r="H14" s="12">
        <v>1585</v>
      </c>
      <c r="I14" s="12">
        <v>0</v>
      </c>
      <c r="J14" s="12">
        <v>7</v>
      </c>
      <c r="K14" s="12">
        <v>0</v>
      </c>
      <c r="L14" s="12">
        <v>4863</v>
      </c>
      <c r="M14" s="12" t="s">
        <v>63</v>
      </c>
      <c r="N14" s="14" t="s">
        <v>64</v>
      </c>
      <c r="O14" s="12">
        <v>6</v>
      </c>
      <c r="P14" s="12" t="s">
        <v>63</v>
      </c>
      <c r="Q14" s="12" t="s">
        <v>63</v>
      </c>
    </row>
    <row r="15" spans="1:17" ht="12.75">
      <c r="A15" s="12">
        <v>499</v>
      </c>
      <c r="B15" s="12">
        <v>131</v>
      </c>
      <c r="C15" s="12">
        <v>58</v>
      </c>
      <c r="D15" s="12">
        <v>41</v>
      </c>
      <c r="E15" s="12">
        <v>708</v>
      </c>
      <c r="F15" s="12">
        <v>506</v>
      </c>
      <c r="G15" s="12">
        <v>745</v>
      </c>
      <c r="H15" s="12">
        <v>737</v>
      </c>
      <c r="I15" s="12">
        <v>0</v>
      </c>
      <c r="J15" s="12">
        <v>1</v>
      </c>
      <c r="K15" s="12">
        <v>0</v>
      </c>
      <c r="L15" s="12">
        <v>2011</v>
      </c>
      <c r="M15" s="12" t="s">
        <v>65</v>
      </c>
      <c r="N15" s="14" t="s">
        <v>66</v>
      </c>
      <c r="O15" s="12">
        <v>4</v>
      </c>
      <c r="P15" s="12" t="s">
        <v>65</v>
      </c>
      <c r="Q15" s="12" t="s">
        <v>65</v>
      </c>
    </row>
    <row r="16" spans="1:17" ht="12.75">
      <c r="A16" s="12">
        <v>820</v>
      </c>
      <c r="B16" s="12">
        <v>232</v>
      </c>
      <c r="C16" s="12">
        <v>202</v>
      </c>
      <c r="D16" s="12">
        <v>93</v>
      </c>
      <c r="E16" s="12">
        <v>1696</v>
      </c>
      <c r="F16" s="12">
        <v>1304</v>
      </c>
      <c r="G16" s="12">
        <v>1308</v>
      </c>
      <c r="H16" s="12">
        <v>1304</v>
      </c>
      <c r="I16" s="12">
        <v>0</v>
      </c>
      <c r="J16" s="12">
        <v>5</v>
      </c>
      <c r="K16" s="12">
        <v>0</v>
      </c>
      <c r="L16" s="12">
        <v>4031</v>
      </c>
      <c r="M16" s="12" t="s">
        <v>67</v>
      </c>
      <c r="N16" s="14" t="s">
        <v>68</v>
      </c>
      <c r="O16" s="12">
        <v>8</v>
      </c>
      <c r="P16" s="12" t="s">
        <v>67</v>
      </c>
      <c r="Q16" s="12" t="s">
        <v>67</v>
      </c>
    </row>
    <row r="17" spans="1:17" ht="12.75">
      <c r="A17" s="12">
        <v>820</v>
      </c>
      <c r="B17" s="12">
        <v>232</v>
      </c>
      <c r="C17" s="12">
        <v>202</v>
      </c>
      <c r="D17" s="12">
        <v>93</v>
      </c>
      <c r="E17" s="12">
        <v>1696</v>
      </c>
      <c r="F17" s="12">
        <v>1304</v>
      </c>
      <c r="G17" s="12">
        <v>1308</v>
      </c>
      <c r="H17" s="12">
        <v>1304</v>
      </c>
      <c r="I17" s="12">
        <v>0</v>
      </c>
      <c r="J17" s="12">
        <v>5</v>
      </c>
      <c r="K17" s="12">
        <v>0</v>
      </c>
      <c r="L17" s="12">
        <v>4031</v>
      </c>
      <c r="M17" s="12" t="s">
        <v>69</v>
      </c>
      <c r="N17" s="14" t="s">
        <v>70</v>
      </c>
      <c r="O17" s="12">
        <v>8</v>
      </c>
      <c r="P17" s="12" t="s">
        <v>67</v>
      </c>
      <c r="Q17" s="12" t="s">
        <v>69</v>
      </c>
    </row>
    <row r="18" spans="1:17" ht="12.75">
      <c r="A18" s="12">
        <v>490</v>
      </c>
      <c r="B18" s="12">
        <v>125</v>
      </c>
      <c r="C18" s="12">
        <v>60</v>
      </c>
      <c r="D18" s="12">
        <v>43</v>
      </c>
      <c r="E18" s="12">
        <v>774</v>
      </c>
      <c r="F18" s="12">
        <v>596</v>
      </c>
      <c r="G18" s="12">
        <v>648</v>
      </c>
      <c r="H18" s="12">
        <v>646</v>
      </c>
      <c r="I18" s="12">
        <v>0</v>
      </c>
      <c r="J18" s="12">
        <v>5</v>
      </c>
      <c r="K18" s="12">
        <v>0</v>
      </c>
      <c r="L18" s="12">
        <v>1977</v>
      </c>
      <c r="M18" s="12" t="s">
        <v>71</v>
      </c>
      <c r="N18" s="14" t="s">
        <v>72</v>
      </c>
      <c r="O18" s="12">
        <v>4</v>
      </c>
      <c r="P18" s="12" t="s">
        <v>71</v>
      </c>
      <c r="Q18" s="12" t="s">
        <v>71</v>
      </c>
    </row>
    <row r="19" spans="1:17" ht="12.75">
      <c r="A19" s="12">
        <v>678</v>
      </c>
      <c r="B19" s="12">
        <v>224</v>
      </c>
      <c r="C19" s="12">
        <v>151</v>
      </c>
      <c r="D19" s="12">
        <v>111</v>
      </c>
      <c r="E19" s="12">
        <v>1807</v>
      </c>
      <c r="F19" s="12">
        <v>1445</v>
      </c>
      <c r="G19" s="12">
        <v>1043</v>
      </c>
      <c r="H19" s="12">
        <v>1028</v>
      </c>
      <c r="I19" s="12">
        <v>1</v>
      </c>
      <c r="J19" s="12">
        <v>6</v>
      </c>
      <c r="K19" s="12">
        <v>0</v>
      </c>
      <c r="L19" s="12">
        <v>3686</v>
      </c>
      <c r="M19" s="12" t="s">
        <v>73</v>
      </c>
      <c r="N19" s="14" t="s">
        <v>74</v>
      </c>
      <c r="O19" s="12">
        <v>5</v>
      </c>
      <c r="P19" s="12" t="s">
        <v>73</v>
      </c>
      <c r="Q19" s="12" t="s">
        <v>73</v>
      </c>
    </row>
    <row r="20" spans="1:17" ht="12.75">
      <c r="A20" s="12">
        <v>474</v>
      </c>
      <c r="B20" s="12">
        <v>152</v>
      </c>
      <c r="C20" s="12">
        <v>56</v>
      </c>
      <c r="D20" s="12">
        <v>48</v>
      </c>
      <c r="E20" s="12">
        <v>639</v>
      </c>
      <c r="F20" s="12">
        <v>546</v>
      </c>
      <c r="G20" s="12">
        <v>1024</v>
      </c>
      <c r="H20" s="12">
        <v>1015</v>
      </c>
      <c r="I20" s="12">
        <v>0</v>
      </c>
      <c r="J20" s="12">
        <v>0</v>
      </c>
      <c r="K20" s="12">
        <v>0</v>
      </c>
      <c r="L20" s="12">
        <v>2193</v>
      </c>
      <c r="M20" s="12" t="s">
        <v>75</v>
      </c>
      <c r="N20" s="14" t="s">
        <v>76</v>
      </c>
      <c r="O20" s="12">
        <v>4</v>
      </c>
      <c r="P20" s="12" t="s">
        <v>75</v>
      </c>
      <c r="Q20" s="12" t="s">
        <v>75</v>
      </c>
    </row>
    <row r="21" spans="1:17" ht="12.75">
      <c r="A21" s="12">
        <v>836</v>
      </c>
      <c r="B21" s="12">
        <v>309</v>
      </c>
      <c r="C21" s="12">
        <v>361</v>
      </c>
      <c r="D21" s="12">
        <v>138</v>
      </c>
      <c r="E21" s="12">
        <v>3657</v>
      </c>
      <c r="F21" s="12">
        <v>2830</v>
      </c>
      <c r="G21" s="12">
        <v>1922</v>
      </c>
      <c r="H21" s="12">
        <v>1895</v>
      </c>
      <c r="I21" s="12">
        <v>3</v>
      </c>
      <c r="J21" s="12">
        <v>18</v>
      </c>
      <c r="K21" s="12">
        <v>0</v>
      </c>
      <c r="L21" s="12">
        <v>6797</v>
      </c>
      <c r="M21" s="12" t="s">
        <v>77</v>
      </c>
      <c r="N21" s="14" t="s">
        <v>78</v>
      </c>
      <c r="O21" s="12">
        <v>12</v>
      </c>
      <c r="P21" s="12" t="s">
        <v>77</v>
      </c>
      <c r="Q21" s="12" t="s">
        <v>77</v>
      </c>
    </row>
    <row r="22" spans="1:17" ht="12.75">
      <c r="A22" s="12">
        <v>405</v>
      </c>
      <c r="B22" s="12">
        <v>115</v>
      </c>
      <c r="C22" s="12">
        <v>65</v>
      </c>
      <c r="D22" s="12">
        <v>49</v>
      </c>
      <c r="E22" s="12">
        <v>865</v>
      </c>
      <c r="F22" s="12">
        <v>606</v>
      </c>
      <c r="G22" s="12">
        <v>742</v>
      </c>
      <c r="H22" s="12">
        <v>740</v>
      </c>
      <c r="I22" s="12">
        <v>6</v>
      </c>
      <c r="J22" s="12">
        <v>7</v>
      </c>
      <c r="K22" s="12">
        <v>0</v>
      </c>
      <c r="L22" s="12">
        <v>2090</v>
      </c>
      <c r="M22" s="12" t="s">
        <v>79</v>
      </c>
      <c r="N22" s="14" t="s">
        <v>80</v>
      </c>
      <c r="O22" s="12">
        <v>3</v>
      </c>
      <c r="P22" s="12" t="s">
        <v>79</v>
      </c>
      <c r="Q22" s="12" t="s">
        <v>79</v>
      </c>
    </row>
    <row r="23" spans="1:17" ht="12.75">
      <c r="A23" s="12">
        <v>362</v>
      </c>
      <c r="B23" s="12">
        <v>114</v>
      </c>
      <c r="C23" s="12">
        <v>46</v>
      </c>
      <c r="D23" s="12">
        <v>15</v>
      </c>
      <c r="E23" s="12">
        <v>495</v>
      </c>
      <c r="F23" s="12">
        <v>339</v>
      </c>
      <c r="G23" s="12">
        <v>829</v>
      </c>
      <c r="H23" s="12">
        <v>810</v>
      </c>
      <c r="I23" s="12">
        <v>0</v>
      </c>
      <c r="J23" s="12">
        <v>1</v>
      </c>
      <c r="K23" s="12">
        <v>0</v>
      </c>
      <c r="L23" s="12">
        <v>1733</v>
      </c>
      <c r="M23" s="12" t="s">
        <v>81</v>
      </c>
      <c r="N23" s="14" t="s">
        <v>82</v>
      </c>
      <c r="O23" s="12">
        <v>3</v>
      </c>
      <c r="P23" s="12" t="s">
        <v>81</v>
      </c>
      <c r="Q23" s="12" t="s">
        <v>81</v>
      </c>
    </row>
    <row r="24" spans="1:17" ht="12.75">
      <c r="A24" s="12">
        <v>1530</v>
      </c>
      <c r="B24" s="12">
        <v>268</v>
      </c>
      <c r="C24" s="12">
        <v>179</v>
      </c>
      <c r="D24" s="12">
        <v>148</v>
      </c>
      <c r="E24" s="12">
        <v>3361</v>
      </c>
      <c r="F24" s="12">
        <v>2637</v>
      </c>
      <c r="G24" s="12">
        <v>1279</v>
      </c>
      <c r="H24" s="12">
        <v>1276</v>
      </c>
      <c r="I24" s="12">
        <v>0</v>
      </c>
      <c r="J24" s="12">
        <v>5</v>
      </c>
      <c r="K24" s="12">
        <v>0</v>
      </c>
      <c r="L24" s="12">
        <v>6354</v>
      </c>
      <c r="M24" s="12" t="s">
        <v>83</v>
      </c>
      <c r="N24" s="14" t="s">
        <v>84</v>
      </c>
      <c r="O24" s="12">
        <v>7</v>
      </c>
      <c r="P24" s="12" t="s">
        <v>83</v>
      </c>
      <c r="Q24" s="12" t="s">
        <v>83</v>
      </c>
    </row>
    <row r="25" spans="1:17" ht="12.75">
      <c r="A25" s="12">
        <v>1136</v>
      </c>
      <c r="B25" s="12">
        <v>228</v>
      </c>
      <c r="C25" s="12">
        <v>213</v>
      </c>
      <c r="D25" s="12">
        <v>139</v>
      </c>
      <c r="E25" s="12">
        <v>2037</v>
      </c>
      <c r="F25" s="12">
        <v>1489</v>
      </c>
      <c r="G25" s="12">
        <v>1328</v>
      </c>
      <c r="H25" s="12">
        <v>1314</v>
      </c>
      <c r="I25" s="12">
        <v>0</v>
      </c>
      <c r="J25" s="12">
        <v>2</v>
      </c>
      <c r="K25" s="12">
        <v>0</v>
      </c>
      <c r="L25" s="12">
        <v>4716</v>
      </c>
      <c r="M25" s="12" t="s">
        <v>85</v>
      </c>
      <c r="N25" s="14" t="s">
        <v>86</v>
      </c>
      <c r="O25" s="12">
        <v>7</v>
      </c>
      <c r="P25" s="12" t="s">
        <v>85</v>
      </c>
      <c r="Q25" s="12" t="s">
        <v>85</v>
      </c>
    </row>
    <row r="26" spans="1:17" ht="12.75">
      <c r="A26" s="12">
        <v>7001</v>
      </c>
      <c r="B26" s="12">
        <v>386</v>
      </c>
      <c r="C26" s="12">
        <v>521</v>
      </c>
      <c r="D26" s="12">
        <v>320</v>
      </c>
      <c r="E26" s="12">
        <v>4086</v>
      </c>
      <c r="F26" s="12">
        <v>2342</v>
      </c>
      <c r="G26" s="12">
        <v>4230</v>
      </c>
      <c r="H26" s="12">
        <v>4139</v>
      </c>
      <c r="I26" s="12">
        <v>6</v>
      </c>
      <c r="J26" s="12">
        <v>14</v>
      </c>
      <c r="K26" s="12">
        <v>0</v>
      </c>
      <c r="L26" s="12">
        <v>15858</v>
      </c>
      <c r="M26" s="12" t="s">
        <v>87</v>
      </c>
      <c r="N26" s="14" t="s">
        <v>88</v>
      </c>
      <c r="O26" s="12">
        <v>9</v>
      </c>
      <c r="P26" s="12" t="s">
        <v>87</v>
      </c>
      <c r="Q26" s="12" t="s">
        <v>87</v>
      </c>
    </row>
    <row r="27" spans="1:17" ht="12.75">
      <c r="A27" s="12">
        <v>1860</v>
      </c>
      <c r="B27" s="12">
        <v>403</v>
      </c>
      <c r="C27" s="12">
        <v>264</v>
      </c>
      <c r="D27" s="12">
        <v>158</v>
      </c>
      <c r="E27" s="12">
        <v>5259</v>
      </c>
      <c r="F27" s="12">
        <v>3593</v>
      </c>
      <c r="G27" s="12">
        <v>2573</v>
      </c>
      <c r="H27" s="12">
        <v>2569</v>
      </c>
      <c r="I27" s="12">
        <v>0</v>
      </c>
      <c r="J27" s="12">
        <v>13</v>
      </c>
      <c r="K27" s="12">
        <v>0</v>
      </c>
      <c r="L27" s="12">
        <v>9969</v>
      </c>
      <c r="M27" s="12" t="s">
        <v>89</v>
      </c>
      <c r="N27" s="14" t="s">
        <v>90</v>
      </c>
      <c r="O27" s="12">
        <v>12</v>
      </c>
      <c r="P27" s="12" t="s">
        <v>89</v>
      </c>
      <c r="Q27" s="12" t="s">
        <v>89</v>
      </c>
    </row>
    <row r="28" spans="1:17" ht="12.75">
      <c r="A28" s="12">
        <v>1414</v>
      </c>
      <c r="B28" s="12">
        <v>280</v>
      </c>
      <c r="C28" s="12">
        <v>233</v>
      </c>
      <c r="D28" s="12">
        <v>174</v>
      </c>
      <c r="E28" s="12">
        <v>3243</v>
      </c>
      <c r="F28" s="12">
        <v>2339</v>
      </c>
      <c r="G28" s="12">
        <v>1696</v>
      </c>
      <c r="H28" s="12">
        <v>1693</v>
      </c>
      <c r="I28" s="12">
        <v>0</v>
      </c>
      <c r="J28" s="12">
        <v>10</v>
      </c>
      <c r="K28" s="12">
        <v>0</v>
      </c>
      <c r="L28" s="12">
        <v>6596</v>
      </c>
      <c r="M28" s="12" t="s">
        <v>91</v>
      </c>
      <c r="N28" s="14" t="s">
        <v>92</v>
      </c>
      <c r="O28" s="12">
        <v>10</v>
      </c>
      <c r="P28" s="12" t="s">
        <v>91</v>
      </c>
      <c r="Q28" s="12" t="s">
        <v>91</v>
      </c>
    </row>
    <row r="29" spans="1:17" ht="12.75">
      <c r="A29" s="12">
        <v>1804</v>
      </c>
      <c r="B29" s="12">
        <v>368</v>
      </c>
      <c r="C29" s="12">
        <v>382</v>
      </c>
      <c r="D29" s="12">
        <v>303</v>
      </c>
      <c r="E29" s="12">
        <v>5391</v>
      </c>
      <c r="F29" s="12">
        <v>3841</v>
      </c>
      <c r="G29" s="12">
        <v>4362</v>
      </c>
      <c r="H29" s="12">
        <v>4362</v>
      </c>
      <c r="I29" s="12">
        <v>2</v>
      </c>
      <c r="J29" s="12">
        <v>25</v>
      </c>
      <c r="K29" s="12">
        <v>0</v>
      </c>
      <c r="L29" s="12">
        <v>11966</v>
      </c>
      <c r="M29" s="12" t="s">
        <v>93</v>
      </c>
      <c r="N29" s="14" t="s">
        <v>94</v>
      </c>
      <c r="O29" s="12">
        <v>11</v>
      </c>
      <c r="P29" s="12" t="s">
        <v>93</v>
      </c>
      <c r="Q29" s="12" t="s">
        <v>93</v>
      </c>
    </row>
    <row r="30" spans="1:17" ht="12.75">
      <c r="A30" s="12">
        <v>2453</v>
      </c>
      <c r="B30" s="12">
        <v>336</v>
      </c>
      <c r="C30" s="12">
        <v>344</v>
      </c>
      <c r="D30" s="12">
        <v>258</v>
      </c>
      <c r="E30" s="12">
        <v>4885</v>
      </c>
      <c r="F30" s="12">
        <v>3684</v>
      </c>
      <c r="G30" s="12">
        <v>2256</v>
      </c>
      <c r="H30" s="12">
        <v>2256</v>
      </c>
      <c r="I30" s="12">
        <v>4</v>
      </c>
      <c r="J30" s="12">
        <v>37</v>
      </c>
      <c r="K30" s="12">
        <v>0</v>
      </c>
      <c r="L30" s="12">
        <v>9979</v>
      </c>
      <c r="M30" s="12" t="s">
        <v>95</v>
      </c>
      <c r="N30" s="14" t="s">
        <v>96</v>
      </c>
      <c r="O30" s="12">
        <v>12</v>
      </c>
      <c r="P30" s="12" t="s">
        <v>95</v>
      </c>
      <c r="Q30" s="12" t="s">
        <v>95</v>
      </c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4"/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4"/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4"/>
      <c r="O33" s="12"/>
      <c r="P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2014-02-13T10:40:47Z</cp:lastPrinted>
  <dcterms:created xsi:type="dcterms:W3CDTF">2011-07-25T06:40:06Z</dcterms:created>
  <dcterms:modified xsi:type="dcterms:W3CDTF">2016-01-25T15:38:34Z</dcterms:modified>
  <cp:category/>
  <cp:version/>
  <cp:contentType/>
  <cp:contentStatus/>
</cp:coreProperties>
</file>